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4820" windowHeight="7305"/>
  </bookViews>
  <sheets>
    <sheet name="Перчатки хб" sheetId="6" r:id="rId1"/>
    <sheet name="Спецперчатка" sheetId="3" r:id="rId2"/>
    <sheet name="Перчатки зима" sheetId="8" r:id="rId3"/>
  </sheets>
  <definedNames>
    <definedName name="_GoBack" localSheetId="2">'Перчатки зима'!#REF!</definedName>
    <definedName name="_xlnm.Print_Area" localSheetId="0">'Перчатки хб'!$A:$J</definedName>
    <definedName name="_xlnm.Print_Area" localSheetId="1">Спецперчатка!$A$1:$G$21</definedName>
  </definedNames>
  <calcPr calcId="162913" refMode="R1C1"/>
</workbook>
</file>

<file path=xl/calcChain.xml><?xml version="1.0" encoding="utf-8"?>
<calcChain xmlns="http://schemas.openxmlformats.org/spreadsheetml/2006/main">
  <c r="J23" i="6" l="1"/>
  <c r="J27" i="6"/>
  <c r="J21" i="6" l="1"/>
  <c r="J38" i="6"/>
  <c r="I11" i="6" l="1"/>
  <c r="H11" i="6" s="1"/>
  <c r="G11" i="6" s="1"/>
  <c r="I13" i="6"/>
  <c r="H13" i="6" s="1"/>
  <c r="G13" i="6" s="1"/>
  <c r="I15" i="6"/>
  <c r="H15" i="6" s="1"/>
  <c r="G15" i="6" s="1"/>
  <c r="I17" i="6"/>
  <c r="H17" i="6" s="1"/>
  <c r="G17" i="6" s="1"/>
  <c r="I18" i="6"/>
  <c r="H18" i="6" s="1"/>
  <c r="G18" i="6" s="1"/>
  <c r="I20" i="6"/>
  <c r="H20" i="6" s="1"/>
  <c r="G20" i="6" s="1"/>
  <c r="I22" i="6"/>
  <c r="H22" i="6" s="1"/>
  <c r="G22" i="6" s="1"/>
  <c r="I24" i="6"/>
  <c r="H24" i="6" s="1"/>
  <c r="G24" i="6" s="1"/>
  <c r="I26" i="6"/>
  <c r="H26" i="6" s="1"/>
  <c r="G26" i="6" s="1"/>
  <c r="I29" i="6"/>
  <c r="H29" i="6" s="1"/>
  <c r="G29" i="6" s="1"/>
  <c r="I31" i="6"/>
  <c r="H31" i="6" s="1"/>
  <c r="G31" i="6" s="1"/>
  <c r="I33" i="6"/>
  <c r="H33" i="6" s="1"/>
  <c r="G33" i="6" s="1"/>
  <c r="I35" i="6"/>
  <c r="H35" i="6" s="1"/>
  <c r="G35" i="6" s="1"/>
  <c r="I37" i="6"/>
  <c r="H37" i="6" s="1"/>
  <c r="G37" i="6" s="1"/>
  <c r="I38" i="6" l="1"/>
  <c r="H38" i="6" s="1"/>
  <c r="G38" i="6" s="1"/>
  <c r="J36" i="6"/>
  <c r="I36" i="6" s="1"/>
  <c r="H36" i="6" s="1"/>
  <c r="G36" i="6" s="1"/>
  <c r="J34" i="6"/>
  <c r="I34" i="6" s="1"/>
  <c r="H34" i="6" s="1"/>
  <c r="G34" i="6" s="1"/>
  <c r="J32" i="6"/>
  <c r="I32" i="6" s="1"/>
  <c r="H32" i="6" s="1"/>
  <c r="G32" i="6" s="1"/>
  <c r="J30" i="6"/>
  <c r="I30" i="6" s="1"/>
  <c r="H30" i="6" s="1"/>
  <c r="G30" i="6" s="1"/>
  <c r="J25" i="6"/>
  <c r="I25" i="6" s="1"/>
  <c r="H25" i="6" s="1"/>
  <c r="G25" i="6" s="1"/>
  <c r="I27" i="6"/>
  <c r="H27" i="6" s="1"/>
  <c r="G27" i="6" s="1"/>
  <c r="I23" i="6"/>
  <c r="H23" i="6" s="1"/>
  <c r="G23" i="6" s="1"/>
  <c r="I21" i="6"/>
  <c r="H21" i="6" s="1"/>
  <c r="G21" i="6" s="1"/>
  <c r="I19" i="6"/>
  <c r="H19" i="6" s="1"/>
  <c r="G19" i="6" s="1"/>
  <c r="I16" i="6"/>
  <c r="H16" i="6" s="1"/>
  <c r="G16" i="6" s="1"/>
  <c r="I14" i="6"/>
  <c r="H14" i="6" s="1"/>
  <c r="G14" i="6" s="1"/>
  <c r="I12" i="6"/>
  <c r="H12" i="6" s="1"/>
  <c r="G12" i="6" s="1"/>
  <c r="G18" i="8" l="1"/>
  <c r="F18" i="8" s="1"/>
  <c r="G17" i="8"/>
  <c r="F17" i="8" s="1"/>
  <c r="G16" i="8"/>
  <c r="F16" i="8"/>
  <c r="G15" i="8"/>
  <c r="F15" i="8" s="1"/>
  <c r="G14" i="8"/>
  <c r="F14" i="8" s="1"/>
  <c r="G13" i="8"/>
  <c r="F13" i="8" s="1"/>
</calcChain>
</file>

<file path=xl/sharedStrings.xml><?xml version="1.0" encoding="utf-8"?>
<sst xmlns="http://schemas.openxmlformats.org/spreadsheetml/2006/main" count="224" uniqueCount="134">
  <si>
    <t>ООО «Фабрика Уралтекстиль» г.Екатеринбург</t>
  </si>
  <si>
    <t>Описание</t>
  </si>
  <si>
    <t>Фото</t>
  </si>
  <si>
    <t>Характеристика</t>
  </si>
  <si>
    <t>Адрес: 623280, Свердловская область, г.Ревда, ул Республиканская 65.</t>
  </si>
  <si>
    <t>Перчатки "Кевларовые"</t>
  </si>
  <si>
    <t>арт</t>
  </si>
  <si>
    <t>№ п/п</t>
  </si>
  <si>
    <t>договорная</t>
  </si>
  <si>
    <t>с-01</t>
  </si>
  <si>
    <t>с-05</t>
  </si>
  <si>
    <t>с-06</t>
  </si>
  <si>
    <t>с-07</t>
  </si>
  <si>
    <t>с-09</t>
  </si>
  <si>
    <t>арт. №</t>
  </si>
  <si>
    <t>от упаковки до 1000 пар</t>
  </si>
  <si>
    <t>от 1 000 до 5 000</t>
  </si>
  <si>
    <t>от 5000 до 20000</t>
  </si>
  <si>
    <t>X-001</t>
  </si>
  <si>
    <t>X-002</t>
  </si>
  <si>
    <r>
      <rPr>
        <b/>
        <i/>
        <sz val="12"/>
        <rFont val="Times New Roman"/>
        <family val="1"/>
        <charset val="204"/>
      </rPr>
      <t>ЭКОНОМ</t>
    </r>
    <r>
      <rPr>
        <b/>
        <i/>
        <sz val="9"/>
        <rFont val="Times New Roman"/>
        <family val="1"/>
        <charset val="204"/>
      </rPr>
      <t>(</t>
    </r>
    <r>
      <rPr>
        <b/>
        <i/>
        <sz val="12"/>
        <rFont val="Times New Roman"/>
        <family val="1"/>
        <charset val="204"/>
      </rPr>
      <t xml:space="preserve">3-х нитка) с ПВХ-покрытием </t>
    </r>
    <r>
      <rPr>
        <b/>
        <i/>
        <sz val="9"/>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совокупной толщиной смесовой нити 117 текс (3-х нитка). Благодаря полимерному покрытию обеспечивается дополнительная стойкость к истиранию и защита от скольжения. Край манжеты обработан термоспекаемой нитью</t>
    </r>
  </si>
  <si>
    <t>X-003</t>
  </si>
  <si>
    <t>X-004</t>
  </si>
  <si>
    <t>X-005</t>
  </si>
  <si>
    <t>X-006</t>
  </si>
  <si>
    <t>X-007</t>
  </si>
  <si>
    <t>X-008</t>
  </si>
  <si>
    <t>X-011</t>
  </si>
  <si>
    <t>X-012</t>
  </si>
  <si>
    <t>X-013</t>
  </si>
  <si>
    <t>Х-Х</t>
  </si>
  <si>
    <t>Перчатки II - сорт</t>
  </si>
  <si>
    <t>Перчатки имеющие дефекты ПВХ покрытия, надрывы, затяжки. Не для продажи в розничных точках. Эконом вариант для СЕБЯ, упаковка 200 пар</t>
  </si>
  <si>
    <t>X-009</t>
  </si>
  <si>
    <t>X-010</t>
  </si>
  <si>
    <t>X-014</t>
  </si>
  <si>
    <t>* оптовая скидка определяется по совокупному месячному объему х/б перчаток</t>
  </si>
  <si>
    <t>Свыше 20 000 пар*</t>
  </si>
  <si>
    <t>до 1000 пар</t>
  </si>
  <si>
    <t>Свыше 5 000 пар*</t>
  </si>
  <si>
    <t>Перчатки с полным нитриловым покрытием, трикотажный манжет/крага</t>
  </si>
  <si>
    <t>Перчатка нейлоновая с частичным нитриловым обливом</t>
  </si>
  <si>
    <t>Перчатки х/б вязаные с одинарным латексным покрытием</t>
  </si>
  <si>
    <t>Перчатки х/б вязаные с одинарным латексным обливом, цвет облива в ассортименте</t>
  </si>
  <si>
    <t>с-02</t>
  </si>
  <si>
    <t>с-03</t>
  </si>
  <si>
    <t>с-04</t>
  </si>
  <si>
    <t>с-08</t>
  </si>
  <si>
    <t>с-10</t>
  </si>
  <si>
    <r>
      <rPr>
        <b/>
        <i/>
        <sz val="12"/>
        <rFont val="Times New Roman"/>
        <family val="1"/>
        <charset val="204"/>
      </rPr>
      <t xml:space="preserve">ЭКСТРА (4-х нитка) с ПВХ-покрытием  </t>
    </r>
    <r>
      <rPr>
        <b/>
        <i/>
        <sz val="9"/>
        <rFont val="Times New Roman"/>
        <family val="1"/>
        <charset val="204"/>
      </rPr>
      <t xml:space="preserve">       </t>
    </r>
    <r>
      <rPr>
        <sz val="9"/>
        <rFont val="Times New Roman"/>
        <family val="1"/>
        <charset val="204"/>
      </rPr>
      <t xml:space="preserve">                                     Перчатки имеют стандартную плотностью вязки – 7 петель на дюйм (7,5 класс вязки) и совокупную толщиной смесовой нити 167 текс. Край манжеты обработан термоспекаемой нитью. Благодаря полимерному покрытию обеспечивается дополнительная стойкость к истиранию и защита от скольжения</t>
    </r>
  </si>
  <si>
    <r>
      <rPr>
        <b/>
        <i/>
        <sz val="12"/>
        <rFont val="Times New Roman"/>
        <family val="1"/>
        <charset val="204"/>
      </rPr>
      <t>ЭКСТРА (4-х нитка)</t>
    </r>
    <r>
      <rPr>
        <b/>
        <i/>
        <sz val="9"/>
        <rFont val="Times New Roman"/>
        <family val="1"/>
        <charset val="204"/>
      </rPr>
      <t xml:space="preserve">             </t>
    </r>
    <r>
      <rPr>
        <sz val="9"/>
        <rFont val="Times New Roman"/>
        <family val="1"/>
        <charset val="204"/>
      </rPr>
      <t xml:space="preserve">                                                    Перчатки имют стандартную плотность вязки – 7 петель на дюйм (7,5 класс вязки) и совокупную толщину смесовой нити 167 текс (4-х нитка). Край манжеты обработан термоспекаемой нитью</t>
    </r>
  </si>
  <si>
    <r>
      <rPr>
        <b/>
        <i/>
        <sz val="12"/>
        <rFont val="Times New Roman"/>
        <family val="1"/>
        <charset val="204"/>
      </rPr>
      <t>ЭКОНОМ</t>
    </r>
    <r>
      <rPr>
        <b/>
        <i/>
        <sz val="9"/>
        <rFont val="Times New Roman"/>
        <family val="1"/>
        <charset val="204"/>
      </rPr>
      <t>(</t>
    </r>
    <r>
      <rPr>
        <b/>
        <i/>
        <sz val="14"/>
        <rFont val="Times New Roman"/>
        <family val="1"/>
        <charset val="204"/>
      </rPr>
      <t xml:space="preserve">3-х нитка)       </t>
    </r>
    <r>
      <rPr>
        <sz val="14"/>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совокупной толщиной смесовой нити 117 текс (3-х нитка). Край манжеты обработан термоспекаемой нитью</t>
    </r>
  </si>
  <si>
    <r>
      <rPr>
        <b/>
        <i/>
        <sz val="12"/>
        <rFont val="Times New Roman"/>
        <family val="1"/>
        <charset val="204"/>
      </rPr>
      <t xml:space="preserve">ЛЮКС (5-ти нитка)    </t>
    </r>
    <r>
      <rPr>
        <b/>
        <i/>
        <sz val="9"/>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совокупную толщину смесовой нити 217 текс (5-ти нитка). Край манжеты обработан термоспекаемой нитью</t>
    </r>
  </si>
  <si>
    <r>
      <rPr>
        <b/>
        <i/>
        <sz val="12"/>
        <rFont val="Times New Roman"/>
        <family val="1"/>
        <charset val="204"/>
      </rPr>
      <t xml:space="preserve">ПРОФИ (6-ти нитка)     </t>
    </r>
    <r>
      <rPr>
        <b/>
        <i/>
        <sz val="9"/>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увеличенную совокупную толщину смесовой нити 267 текс (6-ти нитка, </t>
    </r>
    <r>
      <rPr>
        <sz val="9"/>
        <color indexed="10"/>
        <rFont val="Times New Roman"/>
        <family val="1"/>
        <charset val="204"/>
      </rPr>
      <t>сверхплотная</t>
    </r>
    <r>
      <rPr>
        <sz val="9"/>
        <color indexed="8"/>
        <rFont val="Times New Roman"/>
        <family val="1"/>
        <charset val="204"/>
      </rPr>
      <t xml:space="preserve"> - лучшая модель в 7,5 классе вязки)</t>
    </r>
  </si>
  <si>
    <r>
      <rPr>
        <b/>
        <i/>
        <sz val="12"/>
        <rFont val="Times New Roman"/>
        <family val="1"/>
        <charset val="204"/>
      </rPr>
      <t xml:space="preserve">ПРОФИ (6-ти нитка) с ПВХ-покрытием     </t>
    </r>
    <r>
      <rPr>
        <b/>
        <i/>
        <sz val="9"/>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увеличенную совокупную толщину смесовой нити 267 текс (6-ти нитка, </t>
    </r>
    <r>
      <rPr>
        <sz val="9"/>
        <color indexed="10"/>
        <rFont val="Times New Roman"/>
        <family val="1"/>
        <charset val="204"/>
      </rPr>
      <t>сверхплотная</t>
    </r>
    <r>
      <rPr>
        <sz val="9"/>
        <color indexed="8"/>
        <rFont val="Times New Roman"/>
        <family val="1"/>
        <charset val="204"/>
      </rPr>
      <t xml:space="preserve"> - лучшая модель в 7,5-ой классе вязки). Благодаря полимерному покрытию обеспечивается дополнительная стойкость к истиранию и защита от скольжения</t>
    </r>
  </si>
  <si>
    <r>
      <rPr>
        <b/>
        <i/>
        <sz val="12"/>
        <rFont val="Times New Roman"/>
        <family val="1"/>
        <charset val="204"/>
      </rPr>
      <t> ЭКСТРА (4-х нитка) </t>
    </r>
    <r>
      <rPr>
        <b/>
        <i/>
        <sz val="9"/>
        <rFont val="Times New Roman"/>
        <family val="1"/>
        <charset val="204"/>
      </rPr>
      <t xml:space="preserve">                   </t>
    </r>
    <r>
      <rPr>
        <sz val="9"/>
        <rFont val="Times New Roman"/>
        <family val="1"/>
        <charset val="204"/>
      </rPr>
      <t xml:space="preserve">                             Перчатки имеют повышенную плотность вязки 10 петель на дюйм (10 класс вязки) и совокупную толщину смесовой нити 117 текс(4-х нитка). Более плотная вязка обеспечивает лучшую защиту рук от производственных загрязнений. Малая совокупная толщина нити обеспечивает высокую чувствительность пальцев рук для проведения точных работ. Край манжеты обработан плотной термоспекаемой нитью</t>
    </r>
  </si>
  <si>
    <r>
      <rPr>
        <b/>
        <i/>
        <sz val="12"/>
        <rFont val="Times New Roman"/>
        <family val="1"/>
        <charset val="204"/>
      </rPr>
      <t xml:space="preserve">ЛЮКС (5-ти нитка) с ПВХ-покрытием      </t>
    </r>
    <r>
      <rPr>
        <sz val="12"/>
        <rFont val="Times New Roman"/>
        <family val="1"/>
        <charset val="204"/>
      </rPr>
      <t xml:space="preserve"> </t>
    </r>
    <r>
      <rPr>
        <sz val="9"/>
        <rFont val="Times New Roman"/>
        <family val="1"/>
        <charset val="204"/>
      </rPr>
      <t xml:space="preserve">                          Перчатки рабочие трикотажные имеют повышенную плотностью вязки – 10 петель на дюйм (10 класс вязки) и совокупную толщину смесовой нити 136 текс (5-ти нитка). Более плотная вязка обеспечивает лучшую защиту рук от производственных загрязнений. Благодаря полимерному покрытию обеспечивается дополнительная стойкость к истиранию и защита от скольжения. Край манжеты обработан термоспекаемой нитью</t>
    </r>
  </si>
  <si>
    <r>
      <rPr>
        <b/>
        <i/>
        <sz val="12"/>
        <rFont val="Times New Roman"/>
        <family val="1"/>
        <charset val="204"/>
      </rPr>
      <t>ПРОФИ (6-ти нитка) с ПВХ-покрытием</t>
    </r>
    <r>
      <rPr>
        <sz val="9"/>
        <rFont val="Times New Roman"/>
        <family val="1"/>
        <charset val="204"/>
      </rPr>
      <t xml:space="preserve"> Перчатки рабочие трикотажныеимеют повышенную плотность вязки – 10 петель на дюйм (10 класс вязки) и совокупную толщиной смесовой нити 167 текс (6-ти нитка) (сверхплотная - лучшая модель в 10-ом классе вязки). Более плотная вязка обеспечивает лучшую защиту рук от производственных загрязнений. Благодаря полимерному покрытию обеспечивается дополнительная стойкость к истиранию и защита от скольжения</t>
    </r>
  </si>
  <si>
    <t>Цена &lt;1000 пар, руб</t>
  </si>
  <si>
    <t>Цена от 1000 пар*, руб</t>
  </si>
  <si>
    <t>* оптовая скидка действует при заказе 1000 и более одного вида продукции.</t>
  </si>
  <si>
    <r>
      <t xml:space="preserve">Перчатки "Спорт" флисовые            </t>
    </r>
    <r>
      <rPr>
        <sz val="11"/>
        <rFont val="Times New Roman"/>
        <family val="1"/>
        <charset val="204"/>
      </rPr>
      <t xml:space="preserve">         </t>
    </r>
    <r>
      <rPr>
        <sz val="9"/>
        <rFont val="Times New Roman"/>
        <family val="1"/>
        <charset val="204"/>
      </rPr>
      <t xml:space="preserve">                                       Перчатки выполнены из двух слоев флиса, черные, манжета на резинке с тыльной стороны, с лицевой стороны ремешок с надписью "SPORT world blue" на липучке</t>
    </r>
  </si>
  <si>
    <t>Почтовый адрес: 623280, Свердловская область, г.Ревда, ул Республиканская, 65</t>
  </si>
  <si>
    <r>
      <rPr>
        <b/>
        <i/>
        <sz val="12"/>
        <rFont val="Times New Roman"/>
        <family val="1"/>
        <charset val="204"/>
      </rPr>
      <t>ЛЮКС (5-ти нитка) с ПВХ-покрытием</t>
    </r>
    <r>
      <rPr>
        <b/>
        <i/>
        <sz val="9"/>
        <rFont val="Times New Roman"/>
        <family val="1"/>
        <charset val="204"/>
      </rPr>
      <t xml:space="preserve">      </t>
    </r>
    <r>
      <rPr>
        <sz val="9"/>
        <rFont val="Times New Roman"/>
        <family val="1"/>
        <charset val="204"/>
      </rPr>
      <t xml:space="preserve">                     Перчатки имеют стандартную плотность вязки – 7 петель на дюйм (7,5 класс вязки) и совокупную толщину смесовой нити 217 текс (5-ти нитка). Край манжеты обработан термоспекаемой нитью.  Благодаря полимерному покрытию обеспечивается дополнительная стойкость к истиранию и защита от скольжения. </t>
    </r>
    <r>
      <rPr>
        <sz val="9"/>
        <color indexed="10"/>
        <rFont val="Times New Roman"/>
        <family val="1"/>
        <charset val="204"/>
      </rPr>
      <t>Данная модель является самой популярной в своем классе</t>
    </r>
  </si>
  <si>
    <t>7,5  класс  вязки (Белые/черные/серые)</t>
  </si>
  <si>
    <r>
      <rPr>
        <b/>
        <i/>
        <sz val="12"/>
        <rFont val="Times New Roman"/>
        <family val="1"/>
        <charset val="204"/>
      </rPr>
      <t xml:space="preserve">   ЭКСТРА (4-х нитка) с ПВХ-покрытием           </t>
    </r>
    <r>
      <rPr>
        <sz val="12"/>
        <rFont val="Times New Roman"/>
        <family val="1"/>
        <charset val="204"/>
      </rPr>
      <t xml:space="preserve">   </t>
    </r>
    <r>
      <rPr>
        <sz val="9"/>
        <rFont val="Times New Roman"/>
        <family val="1"/>
        <charset val="204"/>
      </rPr>
      <t xml:space="preserve">                                   Перчатки имеют повышенную плотность вязки 10 петель на дюйм (10 класс вязки) и совокупную толщину смесовой нити 117 текс (4-х нитка). Более плотная вязка обеспечивает лучшую защиту рук от производственных загрязнений. Малая совокупная толщина нити обеспечивает высокую чувствительность пальцев рук для проведения тонких работ. Край манжеты обработан плотной термоспекаемой нитью. Благодаря полимерному покрытию ПВХ перчатки устойчивы к истиранию и защищены от скольжения</t>
    </r>
  </si>
  <si>
    <t>Применяются при выполнении операций с острыми, нагретыми  поверхностями. Защищают ладони от ожогов и порезов. Состав -двойная перчатка, верхний слой перчатка из чистого арамида, внутри х/б перчатка для удобства руки. Манжет обработан оверлоком. Упаковка 200 пар</t>
  </si>
  <si>
    <r>
      <t xml:space="preserve">Перчатки утепленные с покрытием "Грейфер" </t>
    </r>
    <r>
      <rPr>
        <u/>
        <sz val="14"/>
        <rFont val="Times New Roman"/>
        <family val="1"/>
        <charset val="204"/>
      </rPr>
      <t>неглубокий/глубокий облив</t>
    </r>
  </si>
  <si>
    <t>Основа - вязаная акриловая перчатка с внутренним начесом, покрытие - вспененный латекс. Применяются при работе со скользкими предметами. Идеальная защита от проскальзывания.</t>
  </si>
  <si>
    <t>Текстильная основа, двойное покрытие красным латексом, идеальная защита рук при кратковременном контакте с щелочами и кислотами</t>
  </si>
  <si>
    <t>Перчатки МБС маслобензостойкие "ГРАНАТ"</t>
  </si>
  <si>
    <t>Перчатки х/б вязаные с двойным латексным покрытием</t>
  </si>
  <si>
    <t>Перчатки х/б вязаные, 13 клас вязки, с двойным латексным покрытием, цвет облива в ассортименте</t>
  </si>
  <si>
    <t>Трикотажная основа с полным обливом нитрилом. Защищает от контактов с нефтепродуктами, кислотами, щелочами</t>
  </si>
  <si>
    <t>Перчатка нейлоновая с частичным синим нитриловым обливом</t>
  </si>
  <si>
    <t>Краги спилковые красные ТРЕК</t>
  </si>
  <si>
    <t>Красный спилок, усиление швов спилковыми вставками</t>
  </si>
  <si>
    <t>Перчатки термостойкие (Арселон)</t>
  </si>
  <si>
    <t>Перчатки термостойкие. Защищают от открытого пламени и порезов. Изготовлены из термостойкой нити Арселон</t>
  </si>
  <si>
    <t>Перчатки термостойкие (Номекс)</t>
  </si>
  <si>
    <t>Перчатки термостойкие. Защищают от открытого пламени и порезов. С уровнем защиты от термических рисков электродуги 15,7 кал/см2. Изготовлены из метаарамидной нити</t>
  </si>
  <si>
    <t>z1</t>
  </si>
  <si>
    <t>z2</t>
  </si>
  <si>
    <t>z3</t>
  </si>
  <si>
    <t>z4</t>
  </si>
  <si>
    <t>z5</t>
  </si>
  <si>
    <t>z6</t>
  </si>
  <si>
    <t>z7</t>
  </si>
  <si>
    <t>z8</t>
  </si>
  <si>
    <t>-</t>
  </si>
  <si>
    <t>Состав  акрил, шерсть, х/б
Вес и размер (длина) 75±2 г , 24 см
Количество пар в упаковке 200
Объём упаковки ≈ 0,075м³/≈ 15кг</t>
  </si>
  <si>
    <t>Состав акрил, шерсть, х/б
Вес и размер (длина) 86±2 г , 24 см
Количество пар в упаковке 200
Объём упаковки ≈ 0,087м³/≈ 17,2кг</t>
  </si>
  <si>
    <t>Состав 70% х/б, 30% полиэфир
Вес и размер (длина) 80±4 г, 24 см
Количество пар в упаковке 100
Объём упаковки ≈ 0,065м³/≈ 16кг</t>
  </si>
  <si>
    <t>Состав 70% х/б, 30% полиэфир
Вес и размер (длина) 90±4 г , 24 см
Количество пар в упаковке 100
Объём упаковки ≈ 0,065м³/≈ 18кг</t>
  </si>
  <si>
    <t xml:space="preserve">
Вес и размер (длина) 70±5 г , 24 см
Количество пар в упаковке 100
Объём упаковки ≈ 0,065м³/≈ 7кг</t>
  </si>
  <si>
    <t>черные, серые</t>
  </si>
  <si>
    <t>белые</t>
  </si>
  <si>
    <t>ИНН/КПП 6658360370/667101001, ОГРН 1106658006707</t>
  </si>
  <si>
    <t>г. Екатеринбург, улица Малышева, 28, офис 502/2</t>
  </si>
  <si>
    <t>mdv@fab-uraltex.ru</t>
  </si>
  <si>
    <t>Состав 70% х/б, 30% полиэфир
Вес и размер (длина) 80±4 г, 24 см
Количество пар в упаковке - 5, групповая упаковка 160 пар или 32 упаковки
Объём упаковки ≈ 0,05м³/≈ 13 кг</t>
  </si>
  <si>
    <t>z9</t>
  </si>
  <si>
    <t>z10</t>
  </si>
  <si>
    <r>
      <rPr>
        <b/>
        <i/>
        <sz val="12"/>
        <rFont val="Times New Roman"/>
        <family val="1"/>
        <charset val="204"/>
      </rPr>
      <t xml:space="preserve">Перчатки вязаные теплые полушерстяные          </t>
    </r>
    <r>
      <rPr>
        <sz val="12"/>
        <rFont val="Times New Roman"/>
        <family val="1"/>
        <charset val="204"/>
      </rPr>
      <t xml:space="preserve">   </t>
    </r>
    <r>
      <rPr>
        <sz val="9"/>
        <rFont val="Times New Roman"/>
        <family val="1"/>
        <charset val="204"/>
      </rPr>
      <t xml:space="preserve">                  Полушерстяные перчатки связаны из пряжи: 30% шерсть мериноса и 70% акрил. Длинный манжет сложен вдвое внутрь перчатки и прошит по кругу. Перчатки хорошо тянутся и облегают руку. Цвет любой. Каждая пара скрепляется изготовленным в типографии картхэдэром для подвешивания перчаток.                                                                                 </t>
    </r>
    <r>
      <rPr>
        <b/>
        <u/>
        <sz val="9"/>
        <rFont val="Times New Roman"/>
        <family val="1"/>
        <charset val="204"/>
      </rPr>
      <t>НОВИНКА!</t>
    </r>
  </si>
  <si>
    <t>Состав 30% шерсть мериноса, 70% акрил                             Вес и размер (длина) 50±4 г, 23 см</t>
  </si>
  <si>
    <r>
      <rPr>
        <b/>
        <i/>
        <sz val="12"/>
        <rFont val="Times New Roman"/>
        <family val="1"/>
        <charset val="204"/>
      </rPr>
      <t xml:space="preserve">Двойные перчатки   </t>
    </r>
    <r>
      <rPr>
        <sz val="12"/>
        <rFont val="Times New Roman"/>
        <family val="1"/>
        <charset val="204"/>
      </rPr>
      <t xml:space="preserve">                      </t>
    </r>
    <r>
      <rPr>
        <sz val="9"/>
        <rFont val="Times New Roman"/>
        <family val="1"/>
        <charset val="204"/>
      </rPr>
      <t xml:space="preserve">                   Двойные трикотажные перчатки характеризуются стандартной плотностью вязки - 7 петель на дюйм (7,5 класс вязки), составляются из двух черных или серых перчаток. Манжета обработана двойным оверлоком с латексной резинкой для максимально комфортной посадки перчатки по запястью руки. </t>
    </r>
  </si>
  <si>
    <r>
      <rPr>
        <b/>
        <i/>
        <sz val="12"/>
        <rFont val="Times New Roman"/>
        <family val="1"/>
        <charset val="204"/>
      </rPr>
      <t xml:space="preserve">Двойные перчатки с ПВХ-покрытием </t>
    </r>
    <r>
      <rPr>
        <sz val="12"/>
        <rFont val="Times New Roman"/>
        <family val="1"/>
        <charset val="204"/>
      </rPr>
      <t xml:space="preserve">          </t>
    </r>
    <r>
      <rPr>
        <sz val="9"/>
        <rFont val="Times New Roman"/>
        <family val="1"/>
        <charset val="204"/>
      </rPr>
      <t xml:space="preserve">                   Двойные трикотажные перчатки характеризуются стандартной плотностью вязки - 7 петель на дюйм (7,5 класс вязки), составляются из двух черных или серых перчаток. Манжета обработана двойным оверлоком с латексной резинкой для максимально комфортной посадки перчатки по запястью руки. Благодаря полимерному покрытию обеспечивается дополнительная стойкость к истиранию и защита от скольжения.</t>
    </r>
  </si>
  <si>
    <r>
      <rPr>
        <b/>
        <i/>
        <sz val="12"/>
        <rFont val="Times New Roman"/>
        <family val="1"/>
        <charset val="204"/>
      </rPr>
      <t xml:space="preserve">Полушерстяная рабочая                </t>
    </r>
    <r>
      <rPr>
        <sz val="12"/>
        <rFont val="Times New Roman"/>
        <family val="1"/>
        <charset val="204"/>
      </rPr>
      <t xml:space="preserve">    </t>
    </r>
    <r>
      <rPr>
        <sz val="9"/>
        <rFont val="Times New Roman"/>
        <family val="1"/>
        <charset val="204"/>
      </rPr>
      <t xml:space="preserve">                               Полушерстяные трикотажные перчатки характеризуются стандартной плотностью вязки - 7 петель на дюйм (7,5 класс вязки) и совокупной толщиной полушерстяной нити - 250 текс. Манжета обработана двойным оверлоком с латексной резинкой для максимально комфортной посадки перчатки по запястью руки. </t>
    </r>
  </si>
  <si>
    <r>
      <rPr>
        <b/>
        <i/>
        <sz val="12"/>
        <rFont val="Times New Roman"/>
        <family val="1"/>
        <charset val="204"/>
      </rPr>
      <t xml:space="preserve">Полушерстяная рабочая с ПВХ-покрытием          </t>
    </r>
    <r>
      <rPr>
        <sz val="12"/>
        <rFont val="Times New Roman"/>
        <family val="1"/>
        <charset val="204"/>
      </rPr>
      <t xml:space="preserve">   </t>
    </r>
    <r>
      <rPr>
        <sz val="9"/>
        <rFont val="Times New Roman"/>
        <family val="1"/>
        <charset val="204"/>
      </rPr>
      <t xml:space="preserve">                  Полушерстяные трикотажные перчатки характеризуются стандартной плотностью вязки - 7 петель на дюйм (7,5 класс вязки) и совокупной толщиной полушерстяной нити - 250 текс. Манжета обработана двойным оверлоком с латексной резинкой для максимально комфортной посадки перчатки по запястью руки. Благодаря полимерному покрытию обеспечивается дополнительная стойкость к истиранию и защита от скольжения.</t>
    </r>
  </si>
  <si>
    <r>
      <t xml:space="preserve">Перчатки флисовые трехслойные                                                         </t>
    </r>
    <r>
      <rPr>
        <sz val="9"/>
        <rFont val="Times New Roman"/>
        <family val="1"/>
        <charset val="204"/>
      </rPr>
      <t>Перчатки выполнены из трех слоев высококачественного флиса, черные, манжета на резинке с тыльной стороны, с лицевой стороны ремешок с пластиковой пряжкой и защитная вставка из плотной ткани черного или темно-коричевого цвета</t>
    </r>
  </si>
  <si>
    <r>
      <t xml:space="preserve">Перчатки утепленные оранжевые            </t>
    </r>
    <r>
      <rPr>
        <sz val="11"/>
        <rFont val="Times New Roman"/>
        <family val="1"/>
        <charset val="204"/>
      </rPr>
      <t xml:space="preserve">         </t>
    </r>
    <r>
      <rPr>
        <sz val="9"/>
        <rFont val="Times New Roman"/>
        <family val="1"/>
        <charset val="204"/>
      </rPr>
      <t xml:space="preserve">                                       Перчатки связаны из оранжевого акрила с внутренним начесом. Облиты вспененным латексом. Облив бывает глубокий и неглубокий. Манжета обработана оверлоком</t>
    </r>
  </si>
  <si>
    <t>Неглубокий облив - глубокий облив</t>
  </si>
  <si>
    <t>Состав 70% х/б, 30% полиэфир
Вес и размер (длина) 38±2 г , 24 см
Количество пар в упаковке 200
Объём упаковки ≈ 0,037м³/≈ 7,6кг</t>
  </si>
  <si>
    <t xml:space="preserve">Состав 70% х/б, 30% полиэфир
Вес и размер (длина) 47±2г , 24 см
Количество пар в упаковке 200
Объём упаковки ≈ 0,04м³/≈ 9,5кг
</t>
  </si>
  <si>
    <t>Состав 70% х/б, 30% полиэфир
Вес и размер (длина) 35±2 г , 24 см
Количество пар в упаковке 200
Объём упаковки ≈ 0,04м³/≈     7кг</t>
  </si>
  <si>
    <t>Состав 70% х/б, 30% полиэфир
Вес и размер (длина) 45±2 г , 24 см
Количество пар в упаковке 200
Объём упаковки ≈ 0,042м³/≈ 9кг</t>
  </si>
  <si>
    <t>Состав 70% х/б, 30% полиэфир
Вес и размер (длина) 42±2 г , 24 см
Количество пар в упаковке 200
Объём упаковки ≈ 0,042м³/≈ 8,5кг</t>
  </si>
  <si>
    <t>Состав 70% х/б, 30% полиэфир
Вес и размер (длина) 50±2 г , 24 см
Количество пар в упаковке 200
Объём упаковки ≈ 0,043м³/≈ 10кг</t>
  </si>
  <si>
    <t>Состав 70% х/б, 30% полиэфир
Вес и размер (длина) 65±2 г , 24 см
Количество пар в упаковке 200
Объём упаковки ≈ 0,046м³/≈ 13кг</t>
  </si>
  <si>
    <r>
      <rPr>
        <b/>
        <i/>
        <sz val="12"/>
        <rFont val="Times New Roman"/>
        <family val="1"/>
        <charset val="204"/>
      </rPr>
      <t xml:space="preserve">ЛЮКС (5-ти нитка)                         </t>
    </r>
    <r>
      <rPr>
        <sz val="12"/>
        <rFont val="Times New Roman"/>
        <family val="1"/>
        <charset val="204"/>
      </rPr>
      <t xml:space="preserve">         </t>
    </r>
    <r>
      <rPr>
        <sz val="9"/>
        <rFont val="Times New Roman"/>
        <family val="1"/>
        <charset val="204"/>
      </rPr>
      <t>Перчатки рабочие трикотажные имеют повышенную плотностью вязки – 10 петель на дюйм (10 класс вязки) и совокупную толщину смесовой нити 136 текс (5-ти нитка). Более плотная вязка обеспечивает лучшую защиту рук от производственных загрязнений. Край манжеты обработан термоспекаемой нитью</t>
    </r>
  </si>
  <si>
    <r>
      <rPr>
        <b/>
        <sz val="12"/>
        <rFont val="Times New Roman"/>
        <family val="1"/>
        <charset val="204"/>
      </rPr>
      <t>Двойные перчатки с латексным покрытием</t>
    </r>
    <r>
      <rPr>
        <sz val="9"/>
        <rFont val="Times New Roman"/>
        <family val="1"/>
        <charset val="204"/>
      </rPr>
      <t xml:space="preserve">   Вязаные Х/Б перчатки, латексное покрытие - идеальная защита рук при кратковременном контакте с влажными поверхностями, х/б вкладыш служит дополнительным утеплением перчатки.</t>
    </r>
  </si>
  <si>
    <t>Адрес: 623280, Свердловская область, г.Ревда, ул.Республиканская 65.</t>
  </si>
  <si>
    <t>серые</t>
  </si>
  <si>
    <t>Состав 70% х/б, 30% - полиэфир
Вес и размер (длина) 30±2, 22см
Количество пар в упаковке 200 пар
Объём упаковки ≈ 0,036м³/≈ 6,5кг</t>
  </si>
  <si>
    <t>Состав 70% х/б, 30% - полиэфир
Вес и размер (длина) 22±2г, 22см
Количество пар в упаковке 200 
Объём упаковки ≈ 0,034м³/≈ 5кг</t>
  </si>
  <si>
    <r>
      <rPr>
        <b/>
        <i/>
        <sz val="12"/>
        <rFont val="Times New Roman"/>
        <family val="1"/>
        <charset val="204"/>
      </rPr>
      <t>ЭКСТРА-ЛАЙТ с ПВХ "ТОЧКА"</t>
    </r>
    <r>
      <rPr>
        <b/>
        <i/>
        <sz val="9"/>
        <rFont val="Times New Roman"/>
        <family val="1"/>
        <charset val="204"/>
      </rPr>
      <t xml:space="preserve">       </t>
    </r>
    <r>
      <rPr>
        <sz val="9"/>
        <rFont val="Times New Roman"/>
        <family val="1"/>
        <charset val="204"/>
      </rPr>
      <t xml:space="preserve">                                     Перчатки имеют стандартную плотностью вязки – 7 петель на дюйм (7,5 класс вязки) и совокупную толщиной смесовой нити 134 текс. Край манжеты обработан термоспекаемой нитью. Благодаря полимерному покрытию обеспечивается дополнительная стойкость к истиранию и защита от скольжения</t>
    </r>
  </si>
  <si>
    <t>Состав 70% х/б. 30% полиэфир
Вес и размер (длина) 62±2 г , 24 см
Количество пар в упаковке 200
Объём упаковки ≈ 0,05м³/≈ 12,5кг</t>
  </si>
  <si>
    <t>Состав 70% х/б. 30% полиэфир
Вес и размер (длина) 50±2 г , 24 см
Количество пар в упаковке 200
Объём упаковки ≈ 0,049м³/≈ 10кг</t>
  </si>
  <si>
    <t>Состав 70% х/б. 30% полиэфир
Вес и размер (длина) 63±2 г , 24 см
Количество пар в упаковке 200
Объём упаковки ≈ 0,052м³/≈ 12,6 кг</t>
  </si>
  <si>
    <t>Состав 70% х/б. 30% полиэфир
Вес и размер (длина) 75±2 г , 24 см
Количество пар в упаковке 200
Объём упаковки ≈ 0,06м³/≈   15 кг</t>
  </si>
  <si>
    <t>10 класс вязки (Белые/черные/серые)</t>
  </si>
  <si>
    <t xml:space="preserve">Состав 70% х/б, 30% полиэфир
Вес и размер (длина) 34±2г , 23 см
Количество пар в упаковке 200
Объём упаковки ≈ 0,04м³/≈  6,8 кг
</t>
  </si>
  <si>
    <r>
      <rPr>
        <b/>
        <i/>
        <sz val="12"/>
        <rFont val="Times New Roman"/>
        <family val="1"/>
        <charset val="204"/>
      </rPr>
      <t xml:space="preserve">Перчатки зимние вязаные с ПВХ Березка          </t>
    </r>
    <r>
      <rPr>
        <sz val="12"/>
        <rFont val="Times New Roman"/>
        <family val="1"/>
        <charset val="204"/>
      </rPr>
      <t xml:space="preserve">   </t>
    </r>
    <r>
      <rPr>
        <sz val="9"/>
        <rFont val="Times New Roman"/>
        <family val="1"/>
        <charset val="204"/>
      </rPr>
      <t xml:space="preserve">                  7,5 класс вязки,  267 текс. Перчатки связаны из черной пряжи с добавлением белой. На тыльной стороне ладони нанесено полимерное покрытие из ПВХ белого цвета, рисунок – протектор. Перчатки запечатаны в п/э упаковку по 5 пар, на упаковке наклейка с необходимой информацией и штрихкодом. </t>
    </r>
    <r>
      <rPr>
        <b/>
        <u/>
        <sz val="9"/>
        <rFont val="Times New Roman"/>
        <family val="1"/>
        <charset val="204"/>
      </rPr>
      <t>Хит 2017-2019 года на зимний период!</t>
    </r>
  </si>
  <si>
    <t>тел./факс (343)318-26-31, (965)539-47-57  info@fab-uraltex.ru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</si>
</sst>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р.&quot;"/>
  </numFmts>
  <fonts count="36" x14ac:knownFonts="1">
    <font>
      <sz val="11"/>
      <color theme="1"/>
      <name val="Calibri"/>
      <family val="2"/>
      <charset val="204"/>
      <scheme val="minor"/>
    </font>
    <font>
      <sz val="9"/>
      <name val="Times New Roman"/>
      <family val="1"/>
      <charset val="204"/>
    </font>
    <font>
      <sz val="8"/>
      <name val="Times New Roman"/>
      <family val="1"/>
      <charset val="204"/>
    </font>
    <font>
      <b/>
      <sz val="11"/>
      <color theme="1"/>
      <name val="Calibri"/>
      <family val="2"/>
      <charset val="204"/>
      <scheme val="minor"/>
    </font>
    <font>
      <sz val="11"/>
      <color theme="1"/>
      <name val="Times New Roman"/>
      <family val="1"/>
      <charset val="204"/>
    </font>
    <font>
      <sz val="10.5"/>
      <color rgb="FFC00000"/>
      <name val="Times New Roman"/>
      <family val="1"/>
      <charset val="204"/>
    </font>
    <font>
      <sz val="10.5"/>
      <color rgb="FF333333"/>
      <name val="Times New Roman"/>
      <family val="1"/>
      <charset val="204"/>
    </font>
    <font>
      <sz val="8"/>
      <color theme="1"/>
      <name val="Calibri"/>
      <family val="2"/>
      <charset val="204"/>
      <scheme val="minor"/>
    </font>
    <font>
      <sz val="8"/>
      <color theme="1"/>
      <name val="Times New Roman"/>
      <family val="1"/>
      <charset val="204"/>
    </font>
    <font>
      <b/>
      <i/>
      <u/>
      <sz val="14"/>
      <color theme="1"/>
      <name val="Times New Roman"/>
      <family val="1"/>
      <charset val="204"/>
    </font>
    <font>
      <b/>
      <sz val="12"/>
      <color rgb="FF333333"/>
      <name val="Times New Roman"/>
      <family val="1"/>
      <charset val="204"/>
    </font>
    <font>
      <b/>
      <sz val="10"/>
      <color rgb="FF333333"/>
      <name val="Times New Roman"/>
      <family val="1"/>
      <charset val="204"/>
    </font>
    <font>
      <b/>
      <sz val="12"/>
      <color theme="1"/>
      <name val="Calibri"/>
      <family val="2"/>
      <charset val="204"/>
      <scheme val="minor"/>
    </font>
    <font>
      <sz val="18"/>
      <color theme="1"/>
      <name val="Calibri"/>
      <family val="2"/>
      <charset val="204"/>
      <scheme val="minor"/>
    </font>
    <font>
      <sz val="12"/>
      <color rgb="FFFF0000"/>
      <name val="Times New Roman"/>
      <family val="1"/>
      <charset val="204"/>
    </font>
    <font>
      <sz val="12"/>
      <color rgb="FFFF0000"/>
      <name val="Calibri"/>
      <family val="2"/>
      <charset val="204"/>
      <scheme val="minor"/>
    </font>
    <font>
      <b/>
      <i/>
      <u/>
      <sz val="12"/>
      <color rgb="FF333333"/>
      <name val="Times New Roman"/>
      <family val="1"/>
      <charset val="204"/>
    </font>
    <font>
      <b/>
      <i/>
      <sz val="12"/>
      <name val="Times New Roman"/>
      <family val="1"/>
      <charset val="204"/>
    </font>
    <font>
      <b/>
      <i/>
      <sz val="9"/>
      <name val="Times New Roman"/>
      <family val="1"/>
      <charset val="204"/>
    </font>
    <font>
      <b/>
      <i/>
      <sz val="14"/>
      <name val="Times New Roman"/>
      <family val="1"/>
      <charset val="204"/>
    </font>
    <font>
      <sz val="14"/>
      <name val="Times New Roman"/>
      <family val="1"/>
      <charset val="204"/>
    </font>
    <font>
      <sz val="9"/>
      <color indexed="10"/>
      <name val="Times New Roman"/>
      <family val="1"/>
      <charset val="204"/>
    </font>
    <font>
      <sz val="9"/>
      <color indexed="8"/>
      <name val="Times New Roman"/>
      <family val="1"/>
      <charset val="204"/>
    </font>
    <font>
      <b/>
      <i/>
      <u/>
      <sz val="14"/>
      <color rgb="FF333333"/>
      <name val="Times New Roman"/>
      <family val="1"/>
      <charset val="204"/>
    </font>
    <font>
      <sz val="12"/>
      <name val="Times New Roman"/>
      <family val="1"/>
      <charset val="204"/>
    </font>
    <font>
      <b/>
      <i/>
      <sz val="11"/>
      <name val="Times New Roman"/>
      <family val="1"/>
      <charset val="204"/>
    </font>
    <font>
      <sz val="11"/>
      <name val="Times New Roman"/>
      <family val="1"/>
      <charset val="204"/>
    </font>
    <font>
      <sz val="10.5"/>
      <name val="Times New Roman"/>
      <family val="1"/>
      <charset val="204"/>
    </font>
    <font>
      <sz val="10"/>
      <color theme="1"/>
      <name val="Times New Roman"/>
      <family val="1"/>
      <charset val="204"/>
    </font>
    <font>
      <sz val="12"/>
      <color rgb="FF333333"/>
      <name val="Times New Roman"/>
      <family val="1"/>
      <charset val="204"/>
    </font>
    <font>
      <u/>
      <sz val="14"/>
      <name val="Times New Roman"/>
      <family val="1"/>
      <charset val="204"/>
    </font>
    <font>
      <b/>
      <sz val="10"/>
      <color theme="1"/>
      <name val="Times New Roman"/>
      <family val="1"/>
      <charset val="204"/>
    </font>
    <font>
      <b/>
      <sz val="8"/>
      <color theme="1"/>
      <name val="Calibri"/>
      <family val="2"/>
      <charset val="204"/>
      <scheme val="minor"/>
    </font>
    <font>
      <b/>
      <sz val="12"/>
      <name val="Times New Roman"/>
      <family val="1"/>
      <charset val="204"/>
    </font>
    <font>
      <u/>
      <sz val="11"/>
      <color theme="10"/>
      <name val="Calibri"/>
      <family val="2"/>
      <charset val="204"/>
      <scheme val="minor"/>
    </font>
    <font>
      <b/>
      <u/>
      <sz val="9"/>
      <name val="Times New Roman"/>
      <family val="1"/>
      <charset val="204"/>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rgb="FF000000"/>
      </left>
      <right/>
      <top style="thin">
        <color rgb="FF000000"/>
      </top>
      <bottom style="thin">
        <color indexed="64"/>
      </bottom>
      <diagonal/>
    </border>
    <border>
      <left style="thin">
        <color rgb="FF000000"/>
      </left>
      <right style="thin">
        <color rgb="FF000000"/>
      </right>
      <top/>
      <bottom style="medium">
        <color indexed="64"/>
      </bottom>
      <diagonal/>
    </border>
  </borders>
  <cellStyleXfs count="2">
    <xf numFmtId="0" fontId="0" fillId="0" borderId="0"/>
    <xf numFmtId="0" fontId="34" fillId="0" borderId="0" applyNumberFormat="0" applyFill="0" applyBorder="0" applyAlignment="0" applyProtection="0"/>
  </cellStyleXfs>
  <cellXfs count="140">
    <xf numFmtId="0" fontId="0" fillId="0" borderId="0" xfId="0"/>
    <xf numFmtId="0" fontId="0" fillId="0" borderId="0" xfId="0" applyNumberFormat="1"/>
    <xf numFmtId="0" fontId="7" fillId="0" borderId="0" xfId="0" applyNumberFormat="1" applyFont="1"/>
    <xf numFmtId="0" fontId="8" fillId="0" borderId="0" xfId="0" applyFont="1" applyAlignment="1">
      <alignment horizontal="left" vertical="center"/>
    </xf>
    <xf numFmtId="0" fontId="7" fillId="0" borderId="0" xfId="0" applyNumberFormat="1" applyFont="1" applyAlignment="1"/>
    <xf numFmtId="164" fontId="6" fillId="0" borderId="0" xfId="0" applyNumberFormat="1" applyFont="1" applyFill="1" applyBorder="1" applyAlignment="1">
      <alignment horizontal="center" vertical="center" wrapText="1"/>
    </xf>
    <xf numFmtId="0" fontId="0" fillId="0" borderId="1" xfId="0" applyBorder="1"/>
    <xf numFmtId="0" fontId="2"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0" fillId="0" borderId="0" xfId="0" applyBorder="1" applyAlignment="1">
      <alignment horizontal="center" vertical="center" wrapText="1"/>
    </xf>
    <xf numFmtId="0" fontId="0" fillId="0" borderId="0" xfId="0" applyBorder="1"/>
    <xf numFmtId="0" fontId="1" fillId="0" borderId="0"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10" fillId="0" borderId="1" xfId="0" applyNumberFormat="1" applyFont="1" applyBorder="1" applyAlignment="1">
      <alignment horizontal="center" vertical="center" wrapText="1"/>
    </xf>
    <xf numFmtId="0" fontId="5" fillId="0" borderId="3" xfId="0" applyNumberFormat="1" applyFont="1" applyBorder="1" applyAlignment="1">
      <alignment vertical="center" wrapText="1"/>
    </xf>
    <xf numFmtId="0" fontId="5" fillId="0" borderId="1" xfId="0" applyNumberFormat="1" applyFont="1" applyBorder="1" applyAlignment="1">
      <alignment vertical="center" wrapText="1"/>
    </xf>
    <xf numFmtId="0" fontId="1" fillId="0" borderId="0" xfId="0" applyNumberFormat="1" applyFont="1" applyBorder="1" applyAlignment="1">
      <alignment vertical="center" wrapText="1"/>
    </xf>
    <xf numFmtId="0" fontId="10" fillId="0" borderId="1" xfId="0" applyNumberFormat="1" applyFont="1" applyBorder="1" applyAlignment="1">
      <alignment horizontal="center" vertical="center" wrapText="1"/>
    </xf>
    <xf numFmtId="0" fontId="14" fillId="0" borderId="0" xfId="0" applyNumberFormat="1" applyFont="1"/>
    <xf numFmtId="0" fontId="15" fillId="0" borderId="0" xfId="0" applyNumberFormat="1" applyFont="1"/>
    <xf numFmtId="0" fontId="14" fillId="0" borderId="0" xfId="0" applyFont="1" applyAlignment="1">
      <alignment horizontal="left" vertical="center"/>
    </xf>
    <xf numFmtId="0" fontId="1" fillId="0" borderId="12"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0" fillId="0" borderId="0" xfId="0" applyNumberFormat="1"/>
    <xf numFmtId="0" fontId="25" fillId="0" borderId="1" xfId="0" applyNumberFormat="1" applyFont="1" applyBorder="1" applyAlignment="1">
      <alignment horizontal="center" vertical="center" wrapText="1"/>
    </xf>
    <xf numFmtId="0" fontId="13" fillId="0" borderId="0" xfId="0" applyNumberFormat="1" applyFont="1" applyFill="1" applyBorder="1" applyAlignment="1">
      <alignment horizontal="center"/>
    </xf>
    <xf numFmtId="0" fontId="4" fillId="0" borderId="13" xfId="0" applyNumberFormat="1" applyFont="1" applyBorder="1" applyAlignment="1">
      <alignment horizontal="center" vertical="center"/>
    </xf>
    <xf numFmtId="0" fontId="5" fillId="0" borderId="14"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28" fillId="0" borderId="0" xfId="0" applyFont="1" applyAlignment="1">
      <alignment horizontal="left" vertical="center"/>
    </xf>
    <xf numFmtId="0" fontId="1" fillId="0" borderId="2"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25" fillId="0" borderId="2" xfId="0" applyNumberFormat="1" applyFont="1" applyBorder="1" applyAlignment="1">
      <alignment horizontal="center" vertical="center" wrapText="1"/>
    </xf>
    <xf numFmtId="4" fontId="29" fillId="0" borderId="12"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0" fontId="0" fillId="0" borderId="1" xfId="0" applyBorder="1" applyAlignment="1">
      <alignment horizontal="center"/>
    </xf>
    <xf numFmtId="0" fontId="1" fillId="0" borderId="1" xfId="0" applyNumberFormat="1" applyFont="1" applyBorder="1" applyAlignment="1">
      <alignment horizontal="center" vertical="center" wrapText="1"/>
    </xf>
    <xf numFmtId="0" fontId="0" fillId="0" borderId="23" xfId="0" applyNumberFormat="1" applyBorder="1"/>
    <xf numFmtId="0" fontId="0" fillId="0" borderId="24" xfId="0" applyNumberFormat="1" applyBorder="1"/>
    <xf numFmtId="0" fontId="20" fillId="0" borderId="1" xfId="0" applyNumberFormat="1" applyFont="1" applyBorder="1" applyAlignment="1">
      <alignment horizontal="center" vertical="center" wrapText="1"/>
    </xf>
    <xf numFmtId="0" fontId="4" fillId="0" borderId="23"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31" fillId="0" borderId="0" xfId="0" applyFont="1" applyAlignment="1">
      <alignment horizontal="left" vertical="center"/>
    </xf>
    <xf numFmtId="0" fontId="32" fillId="0" borderId="0" xfId="0" applyNumberFormat="1" applyFont="1"/>
    <xf numFmtId="0" fontId="10" fillId="0" borderId="6" xfId="0" applyNumberFormat="1" applyFont="1" applyBorder="1" applyAlignment="1">
      <alignment horizontal="center" vertical="center" wrapText="1"/>
    </xf>
    <xf numFmtId="0" fontId="3" fillId="0" borderId="7" xfId="0" applyNumberFormat="1" applyFont="1" applyBorder="1" applyAlignment="1">
      <alignment vertical="center" wrapText="1"/>
    </xf>
    <xf numFmtId="164" fontId="6" fillId="0" borderId="28"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164" fontId="6" fillId="0" borderId="30"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4" fillId="0" borderId="35" xfId="0" applyNumberFormat="1" applyFont="1" applyFill="1" applyBorder="1" applyAlignment="1">
      <alignment horizontal="center" vertical="center"/>
    </xf>
    <xf numFmtId="0" fontId="4" fillId="0" borderId="36" xfId="0" applyNumberFormat="1" applyFont="1" applyFill="1" applyBorder="1" applyAlignment="1">
      <alignment horizontal="center" vertical="center"/>
    </xf>
    <xf numFmtId="0" fontId="0" fillId="0" borderId="36" xfId="0" applyNumberFormat="1" applyBorder="1"/>
    <xf numFmtId="0" fontId="1" fillId="0" borderId="36" xfId="0" applyNumberFormat="1" applyFont="1" applyFill="1" applyBorder="1" applyAlignment="1">
      <alignment horizontal="center" vertical="center" wrapText="1"/>
    </xf>
    <xf numFmtId="0" fontId="1" fillId="0" borderId="37" xfId="0" applyNumberFormat="1" applyFont="1" applyFill="1" applyBorder="1" applyAlignment="1">
      <alignment horizontal="center" vertical="center" wrapText="1"/>
    </xf>
    <xf numFmtId="164" fontId="6" fillId="0" borderId="32" xfId="0" applyNumberFormat="1" applyFont="1" applyBorder="1" applyAlignment="1">
      <alignment horizontal="center" vertical="center" wrapText="1"/>
    </xf>
    <xf numFmtId="164" fontId="6" fillId="0" borderId="38" xfId="0" applyNumberFormat="1" applyFont="1" applyBorder="1" applyAlignment="1">
      <alignment horizontal="center" vertical="center" wrapText="1"/>
    </xf>
    <xf numFmtId="0" fontId="34" fillId="0" borderId="0" xfId="1" applyAlignment="1">
      <alignment horizontal="left" vertical="center"/>
    </xf>
    <xf numFmtId="0" fontId="5" fillId="0" borderId="0" xfId="0" applyNumberFormat="1" applyFont="1" applyBorder="1" applyAlignment="1">
      <alignment horizontal="center" vertical="center" wrapText="1"/>
    </xf>
    <xf numFmtId="0" fontId="4" fillId="0" borderId="39" xfId="0" applyNumberFormat="1" applyFont="1" applyBorder="1" applyAlignment="1">
      <alignment horizontal="center" vertical="center"/>
    </xf>
    <xf numFmtId="0" fontId="4" fillId="0" borderId="29" xfId="0" applyNumberFormat="1" applyFont="1" applyBorder="1" applyAlignment="1">
      <alignment horizontal="center" vertical="center"/>
    </xf>
    <xf numFmtId="0" fontId="4" fillId="0" borderId="27" xfId="0" applyNumberFormat="1" applyFont="1" applyBorder="1" applyAlignment="1">
      <alignment horizontal="center" vertical="center"/>
    </xf>
    <xf numFmtId="0" fontId="5" fillId="0" borderId="27" xfId="0" applyNumberFormat="1" applyFont="1" applyBorder="1" applyAlignment="1">
      <alignment horizontal="center" vertical="center" wrapText="1"/>
    </xf>
    <xf numFmtId="0" fontId="1" fillId="0" borderId="27"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9" fillId="0" borderId="0" xfId="0" applyNumberFormat="1" applyFont="1" applyAlignment="1">
      <alignment horizontal="left" vertical="center" wrapText="1"/>
    </xf>
    <xf numFmtId="0" fontId="0" fillId="0" borderId="2" xfId="0" applyNumberFormat="1" applyBorder="1" applyAlignment="1">
      <alignment horizontal="center"/>
    </xf>
    <xf numFmtId="0" fontId="0" fillId="0" borderId="4" xfId="0" applyNumberFormat="1" applyBorder="1" applyAlignment="1">
      <alignment horizontal="center"/>
    </xf>
    <xf numFmtId="0" fontId="0" fillId="0" borderId="6" xfId="0" applyNumberFormat="1" applyBorder="1" applyAlignment="1">
      <alignment horizontal="center"/>
    </xf>
    <xf numFmtId="0" fontId="0" fillId="0" borderId="7" xfId="0" applyNumberFormat="1" applyBorder="1" applyAlignment="1">
      <alignment horizont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2" fillId="0" borderId="7" xfId="0" applyNumberFormat="1" applyFont="1" applyBorder="1" applyAlignment="1">
      <alignment vertical="center" wrapText="1"/>
    </xf>
    <xf numFmtId="0" fontId="3" fillId="0" borderId="7" xfId="0" applyNumberFormat="1" applyFont="1" applyBorder="1" applyAlignment="1">
      <alignment vertical="center" wrapText="1"/>
    </xf>
    <xf numFmtId="0" fontId="11" fillId="0" borderId="6"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40" xfId="0" applyNumberFormat="1" applyFont="1" applyBorder="1" applyAlignment="1">
      <alignment horizontal="center" vertical="center" wrapText="1"/>
    </xf>
    <xf numFmtId="0" fontId="27" fillId="0" borderId="0" xfId="0" applyNumberFormat="1" applyFont="1" applyFill="1" applyBorder="1" applyAlignment="1">
      <alignment horizontal="left" vertical="center" wrapText="1"/>
    </xf>
    <xf numFmtId="0" fontId="23" fillId="0" borderId="25" xfId="0" applyNumberFormat="1" applyFont="1" applyBorder="1" applyAlignment="1">
      <alignment horizontal="center" vertical="center" wrapText="1"/>
    </xf>
    <xf numFmtId="0" fontId="23" fillId="0" borderId="24" xfId="0" applyNumberFormat="1" applyFont="1" applyBorder="1" applyAlignment="1">
      <alignment horizontal="center" vertical="center" wrapText="1"/>
    </xf>
    <xf numFmtId="0" fontId="23" fillId="0" borderId="26" xfId="0" applyNumberFormat="1" applyFont="1" applyBorder="1" applyAlignment="1">
      <alignment horizontal="center" vertical="center" wrapText="1"/>
    </xf>
    <xf numFmtId="0" fontId="23" fillId="0" borderId="24" xfId="0" applyNumberFormat="1" applyFont="1" applyBorder="1" applyAlignment="1">
      <alignment horizontal="center" wrapText="1"/>
    </xf>
    <xf numFmtId="0" fontId="23" fillId="0" borderId="26" xfId="0" applyNumberFormat="1" applyFont="1" applyBorder="1" applyAlignment="1">
      <alignment horizontal="center" wrapText="1"/>
    </xf>
    <xf numFmtId="164" fontId="6" fillId="0" borderId="37" xfId="0" applyNumberFormat="1" applyFont="1" applyFill="1" applyBorder="1" applyAlignment="1">
      <alignment horizontal="center" vertical="center" wrapText="1"/>
    </xf>
    <xf numFmtId="164" fontId="6" fillId="0" borderId="24" xfId="0" applyNumberFormat="1" applyFont="1" applyFill="1" applyBorder="1" applyAlignment="1">
      <alignment horizontal="center" vertical="center" wrapText="1"/>
    </xf>
    <xf numFmtId="164" fontId="6" fillId="0" borderId="26" xfId="0" applyNumberFormat="1" applyFont="1" applyFill="1" applyBorder="1" applyAlignment="1">
      <alignment horizontal="center" vertical="center" wrapText="1"/>
    </xf>
    <xf numFmtId="0" fontId="4" fillId="0" borderId="29" xfId="0" applyNumberFormat="1" applyFont="1" applyBorder="1" applyAlignment="1">
      <alignment horizontal="center" vertical="center"/>
    </xf>
    <xf numFmtId="0" fontId="0" fillId="0" borderId="31" xfId="0" applyBorder="1" applyAlignment="1">
      <alignment horizontal="center" vertical="center"/>
    </xf>
    <xf numFmtId="0" fontId="4" fillId="0" borderId="27" xfId="0" applyNumberFormat="1" applyFont="1" applyBorder="1" applyAlignment="1">
      <alignment horizontal="center" vertical="center"/>
    </xf>
    <xf numFmtId="0" fontId="0" fillId="0" borderId="32" xfId="0" applyBorder="1" applyAlignment="1">
      <alignment horizontal="center" vertical="center"/>
    </xf>
    <xf numFmtId="0" fontId="5" fillId="0" borderId="27" xfId="0" applyNumberFormat="1" applyFont="1" applyBorder="1" applyAlignment="1">
      <alignment horizontal="center" vertical="center" wrapText="1"/>
    </xf>
    <xf numFmtId="0" fontId="0" fillId="0" borderId="32" xfId="0" applyBorder="1" applyAlignment="1">
      <alignment horizontal="center" vertical="center" wrapText="1"/>
    </xf>
    <xf numFmtId="0" fontId="1" fillId="0" borderId="27"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4" fillId="0" borderId="31"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5" fillId="0" borderId="32" xfId="0" applyNumberFormat="1" applyFont="1" applyBorder="1" applyAlignment="1">
      <alignment horizontal="center" vertical="center" wrapText="1"/>
    </xf>
    <xf numFmtId="0" fontId="1" fillId="0" borderId="32"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4" fillId="0" borderId="33" xfId="0" applyNumberFormat="1" applyFont="1" applyBorder="1" applyAlignment="1">
      <alignment horizontal="center" vertical="center"/>
    </xf>
    <xf numFmtId="0" fontId="0" fillId="0" borderId="34" xfId="0" applyBorder="1" applyAlignment="1">
      <alignment horizontal="center" vertical="center"/>
    </xf>
    <xf numFmtId="0" fontId="4" fillId="0" borderId="30" xfId="0" applyNumberFormat="1" applyFont="1" applyBorder="1" applyAlignment="1">
      <alignment horizontal="center" vertical="center"/>
    </xf>
    <xf numFmtId="0" fontId="0" fillId="0" borderId="28" xfId="0" applyBorder="1" applyAlignment="1">
      <alignment horizontal="center" vertical="center"/>
    </xf>
    <xf numFmtId="0" fontId="5" fillId="0" borderId="30" xfId="0" applyNumberFormat="1" applyFont="1" applyBorder="1" applyAlignment="1">
      <alignment horizontal="center" vertical="center" wrapText="1"/>
    </xf>
    <xf numFmtId="0" fontId="0" fillId="0" borderId="28" xfId="0" applyBorder="1" applyAlignment="1">
      <alignment horizontal="center" vertical="center" wrapText="1"/>
    </xf>
    <xf numFmtId="0" fontId="1" fillId="0" borderId="30" xfId="0" applyNumberFormat="1" applyFont="1" applyBorder="1" applyAlignment="1">
      <alignment horizontal="center" vertical="center" wrapText="1"/>
    </xf>
    <xf numFmtId="0" fontId="2" fillId="0" borderId="30" xfId="0" applyNumberFormat="1" applyFont="1" applyBorder="1" applyAlignment="1">
      <alignment horizontal="center" vertical="center" wrapText="1"/>
    </xf>
    <xf numFmtId="0" fontId="0" fillId="0" borderId="5" xfId="0" applyBorder="1" applyAlignment="1">
      <alignment horizontal="left" vertical="center" wrapText="1"/>
    </xf>
    <xf numFmtId="0" fontId="11" fillId="0" borderId="1" xfId="0" applyNumberFormat="1" applyFont="1" applyBorder="1" applyAlignment="1">
      <alignment horizontal="center" vertical="center" wrapText="1"/>
    </xf>
    <xf numFmtId="0" fontId="3" fillId="0" borderId="1" xfId="0" applyNumberFormat="1" applyFont="1" applyBorder="1" applyAlignment="1">
      <alignment vertical="center" wrapText="1"/>
    </xf>
    <xf numFmtId="0" fontId="0" fillId="0" borderId="3" xfId="0" applyNumberFormat="1" applyBorder="1" applyAlignment="1">
      <alignment horizontal="center"/>
    </xf>
    <xf numFmtId="0" fontId="10" fillId="0" borderId="1" xfId="0" applyNumberFormat="1" applyFont="1" applyBorder="1" applyAlignment="1">
      <alignment horizontal="center" vertical="center" wrapText="1"/>
    </xf>
    <xf numFmtId="0" fontId="12" fillId="0" borderId="1" xfId="0" applyNumberFormat="1" applyFont="1" applyBorder="1" applyAlignment="1">
      <alignment vertical="center" wrapText="1"/>
    </xf>
    <xf numFmtId="0" fontId="16" fillId="0" borderId="16"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17" xfId="0" applyNumberFormat="1" applyFont="1" applyBorder="1" applyAlignment="1">
      <alignment horizontal="center" vertical="center" wrapText="1"/>
    </xf>
    <xf numFmtId="0" fontId="16" fillId="0" borderId="9" xfId="0" applyNumberFormat="1" applyFont="1" applyBorder="1" applyAlignment="1">
      <alignment horizontal="center" vertical="center" wrapText="1"/>
    </xf>
    <xf numFmtId="0" fontId="16" fillId="0" borderId="10" xfId="0" applyNumberFormat="1" applyFont="1" applyBorder="1" applyAlignment="1">
      <alignment horizontal="center" vertical="center" wrapText="1"/>
    </xf>
    <xf numFmtId="0" fontId="16" fillId="0" borderId="11" xfId="0" applyNumberFormat="1" applyFont="1" applyBorder="1" applyAlignment="1">
      <alignment horizontal="center" vertical="center" wrapText="1"/>
    </xf>
    <xf numFmtId="0" fontId="0" fillId="0" borderId="18" xfId="0" applyNumberFormat="1" applyBorder="1" applyAlignment="1">
      <alignment horizontal="center"/>
    </xf>
    <xf numFmtId="0" fontId="0" fillId="0" borderId="21" xfId="0" applyNumberFormat="1" applyBorder="1" applyAlignment="1">
      <alignment horizontal="center"/>
    </xf>
    <xf numFmtId="0" fontId="10" fillId="0" borderId="18" xfId="0" applyNumberFormat="1" applyFont="1" applyBorder="1" applyAlignment="1">
      <alignment horizontal="center" vertical="center" wrapText="1"/>
    </xf>
    <xf numFmtId="0" fontId="10" fillId="0" borderId="21" xfId="0" applyNumberFormat="1" applyFont="1" applyBorder="1" applyAlignment="1">
      <alignment horizontal="center" vertical="center" wrapText="1"/>
    </xf>
    <xf numFmtId="0" fontId="12" fillId="0" borderId="21" xfId="0" applyNumberFormat="1" applyFont="1" applyBorder="1" applyAlignment="1">
      <alignment vertical="center" wrapText="1"/>
    </xf>
    <xf numFmtId="0" fontId="3" fillId="0" borderId="21" xfId="0" applyNumberFormat="1" applyFont="1" applyBorder="1" applyAlignment="1">
      <alignment vertical="center" wrapText="1"/>
    </xf>
    <xf numFmtId="0" fontId="11" fillId="0" borderId="1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21" xfId="0" applyNumberFormat="1" applyFont="1" applyBorder="1" applyAlignment="1">
      <alignment horizontal="center" vertical="center" wrapText="1"/>
    </xf>
    <xf numFmtId="0" fontId="11" fillId="0" borderId="19" xfId="0" applyNumberFormat="1" applyFont="1" applyBorder="1" applyAlignment="1">
      <alignment horizontal="center" vertical="center" wrapText="1"/>
    </xf>
    <xf numFmtId="0" fontId="11" fillId="0" borderId="20" xfId="0" applyNumberFormat="1" applyFont="1" applyBorder="1" applyAlignment="1">
      <alignment horizontal="center" vertical="center" wrapText="1"/>
    </xf>
    <xf numFmtId="0" fontId="11" fillId="0" borderId="22"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8.jpeg"/><Relationship Id="rId3" Type="http://schemas.openxmlformats.org/officeDocument/2006/relationships/image" Target="../media/image13.jpeg"/><Relationship Id="rId7" Type="http://schemas.openxmlformats.org/officeDocument/2006/relationships/image" Target="../media/image17.jpeg"/><Relationship Id="rId12" Type="http://schemas.openxmlformats.org/officeDocument/2006/relationships/image" Target="http://energogrupp.ru/wp-content/uploads/2015/07/pch-n_kat.png" TargetMode="External"/><Relationship Id="rId2" Type="http://schemas.openxmlformats.org/officeDocument/2006/relationships/image" Target="../media/image12.png"/><Relationship Id="rId1" Type="http://schemas.openxmlformats.org/officeDocument/2006/relationships/image" Target="../media/image11.jpeg"/><Relationship Id="rId6" Type="http://schemas.openxmlformats.org/officeDocument/2006/relationships/image" Target="../media/image16.jpeg"/><Relationship Id="rId11" Type="http://schemas.openxmlformats.org/officeDocument/2006/relationships/image" Target="../media/image21.png"/><Relationship Id="rId5" Type="http://schemas.openxmlformats.org/officeDocument/2006/relationships/image" Target="../media/image15.jpeg"/><Relationship Id="rId10" Type="http://schemas.openxmlformats.org/officeDocument/2006/relationships/image" Target="../media/image20.jpeg"/><Relationship Id="rId4" Type="http://schemas.openxmlformats.org/officeDocument/2006/relationships/image" Target="../media/image14.png"/><Relationship Id="rId9" Type="http://schemas.openxmlformats.org/officeDocument/2006/relationships/image" Target="../media/image19.jpeg"/></Relationships>
</file>

<file path=xl/drawings/_rels/drawing3.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31.jpeg"/><Relationship Id="rId3" Type="http://schemas.openxmlformats.org/officeDocument/2006/relationships/image" Target="../media/image23.jpeg"/><Relationship Id="rId7" Type="http://schemas.openxmlformats.org/officeDocument/2006/relationships/image" Target="../media/image26.png"/><Relationship Id="rId12" Type="http://schemas.openxmlformats.org/officeDocument/2006/relationships/image" Target="../media/image30.jpeg"/><Relationship Id="rId2" Type="http://schemas.openxmlformats.org/officeDocument/2006/relationships/image" Target="../media/image22.jpeg"/><Relationship Id="rId1" Type="http://schemas.openxmlformats.org/officeDocument/2006/relationships/image" Target="../media/image12.png"/><Relationship Id="rId6" Type="http://schemas.microsoft.com/office/2007/relationships/hdphoto" Target="../media/hdphoto1.wdp"/><Relationship Id="rId11" Type="http://schemas.openxmlformats.org/officeDocument/2006/relationships/image" Target="../media/image29.jpeg"/><Relationship Id="rId5" Type="http://schemas.openxmlformats.org/officeDocument/2006/relationships/image" Target="../media/image25.png"/><Relationship Id="rId10" Type="http://schemas.openxmlformats.org/officeDocument/2006/relationships/image" Target="../media/image28.jpeg"/><Relationship Id="rId4" Type="http://schemas.openxmlformats.org/officeDocument/2006/relationships/image" Target="../media/image24.jpeg"/><Relationship Id="rId9"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5</xdr:col>
      <xdr:colOff>619125</xdr:colOff>
      <xdr:row>0</xdr:row>
      <xdr:rowOff>76200</xdr:rowOff>
    </xdr:from>
    <xdr:to>
      <xdr:col>9</xdr:col>
      <xdr:colOff>276225</xdr:colOff>
      <xdr:row>5</xdr:row>
      <xdr:rowOff>57861</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7991475" y="76200"/>
          <a:ext cx="2333625" cy="905586"/>
        </a:xfrm>
        <a:prstGeom prst="rect">
          <a:avLst/>
        </a:prstGeom>
        <a:noFill/>
        <a:ln w="9525">
          <a:noFill/>
          <a:miter lim="800000"/>
          <a:headEnd/>
          <a:tailEnd/>
        </a:ln>
      </xdr:spPr>
    </xdr:pic>
    <xdr:clientData/>
  </xdr:twoCellAnchor>
  <xdr:twoCellAnchor editAs="oneCell">
    <xdr:from>
      <xdr:col>2</xdr:col>
      <xdr:colOff>28574</xdr:colOff>
      <xdr:row>12</xdr:row>
      <xdr:rowOff>28574</xdr:rowOff>
    </xdr:from>
    <xdr:to>
      <xdr:col>2</xdr:col>
      <xdr:colOff>1885949</xdr:colOff>
      <xdr:row>13</xdr:row>
      <xdr:rowOff>676275</xdr:rowOff>
    </xdr:to>
    <xdr:pic>
      <xdr:nvPicPr>
        <xdr:cNvPr id="6" name="Picture 6"/>
        <xdr:cNvPicPr>
          <a:picLocks noChangeAspect="1" noChangeArrowheads="1"/>
        </xdr:cNvPicPr>
      </xdr:nvPicPr>
      <xdr:blipFill>
        <a:blip xmlns:r="http://schemas.openxmlformats.org/officeDocument/2006/relationships" r:embed="rId2"/>
        <a:srcRect/>
        <a:stretch>
          <a:fillRect/>
        </a:stretch>
      </xdr:blipFill>
      <xdr:spPr bwMode="auto">
        <a:xfrm>
          <a:off x="990599" y="3476624"/>
          <a:ext cx="1857375" cy="1343026"/>
        </a:xfrm>
        <a:prstGeom prst="rect">
          <a:avLst/>
        </a:prstGeom>
        <a:noFill/>
        <a:ln w="9525">
          <a:noFill/>
          <a:miter lim="800000"/>
          <a:headEnd/>
          <a:tailEnd/>
        </a:ln>
      </xdr:spPr>
    </xdr:pic>
    <xdr:clientData/>
  </xdr:twoCellAnchor>
  <xdr:twoCellAnchor editAs="oneCell">
    <xdr:from>
      <xdr:col>2</xdr:col>
      <xdr:colOff>28575</xdr:colOff>
      <xdr:row>19</xdr:row>
      <xdr:rowOff>28575</xdr:rowOff>
    </xdr:from>
    <xdr:to>
      <xdr:col>2</xdr:col>
      <xdr:colOff>1876424</xdr:colOff>
      <xdr:row>20</xdr:row>
      <xdr:rowOff>669131</xdr:rowOff>
    </xdr:to>
    <xdr:pic>
      <xdr:nvPicPr>
        <xdr:cNvPr id="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952500" y="8982075"/>
          <a:ext cx="1847849" cy="1364456"/>
        </a:xfrm>
        <a:prstGeom prst="rect">
          <a:avLst/>
        </a:prstGeom>
        <a:noFill/>
        <a:ln w="9525">
          <a:noFill/>
          <a:miter lim="800000"/>
          <a:headEnd/>
          <a:tailEnd/>
        </a:ln>
      </xdr:spPr>
    </xdr:pic>
    <xdr:clientData/>
  </xdr:twoCellAnchor>
  <xdr:twoCellAnchor editAs="oneCell">
    <xdr:from>
      <xdr:col>2</xdr:col>
      <xdr:colOff>28575</xdr:colOff>
      <xdr:row>10</xdr:row>
      <xdr:rowOff>57150</xdr:rowOff>
    </xdr:from>
    <xdr:to>
      <xdr:col>3</xdr:col>
      <xdr:colOff>0</xdr:colOff>
      <xdr:row>11</xdr:row>
      <xdr:rowOff>695325</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990600" y="2066925"/>
          <a:ext cx="1857375" cy="1362075"/>
        </a:xfrm>
        <a:prstGeom prst="rect">
          <a:avLst/>
        </a:prstGeom>
        <a:noFill/>
        <a:ln w="9525">
          <a:noFill/>
          <a:miter lim="800000"/>
          <a:headEnd/>
          <a:tailEnd/>
        </a:ln>
      </xdr:spPr>
    </xdr:pic>
    <xdr:clientData/>
  </xdr:twoCellAnchor>
  <xdr:twoCellAnchor editAs="oneCell">
    <xdr:from>
      <xdr:col>2</xdr:col>
      <xdr:colOff>19049</xdr:colOff>
      <xdr:row>14</xdr:row>
      <xdr:rowOff>38100</xdr:rowOff>
    </xdr:from>
    <xdr:to>
      <xdr:col>2</xdr:col>
      <xdr:colOff>1876424</xdr:colOff>
      <xdr:row>15</xdr:row>
      <xdr:rowOff>699984</xdr:rowOff>
    </xdr:to>
    <xdr:pic>
      <xdr:nvPicPr>
        <xdr:cNvPr id="9" name="Picture 4"/>
        <xdr:cNvPicPr>
          <a:picLocks noChangeAspect="1" noChangeArrowheads="1"/>
        </xdr:cNvPicPr>
      </xdr:nvPicPr>
      <xdr:blipFill>
        <a:blip xmlns:r="http://schemas.openxmlformats.org/officeDocument/2006/relationships" r:embed="rId5"/>
        <a:srcRect/>
        <a:stretch>
          <a:fillRect/>
        </a:stretch>
      </xdr:blipFill>
      <xdr:spPr bwMode="auto">
        <a:xfrm>
          <a:off x="981074" y="4886325"/>
          <a:ext cx="1857375" cy="1433409"/>
        </a:xfrm>
        <a:prstGeom prst="rect">
          <a:avLst/>
        </a:prstGeom>
        <a:noFill/>
        <a:ln w="9525">
          <a:noFill/>
          <a:miter lim="800000"/>
          <a:headEnd/>
          <a:tailEnd/>
        </a:ln>
      </xdr:spPr>
    </xdr:pic>
    <xdr:clientData/>
  </xdr:twoCellAnchor>
  <xdr:twoCellAnchor editAs="oneCell">
    <xdr:from>
      <xdr:col>2</xdr:col>
      <xdr:colOff>19050</xdr:colOff>
      <xdr:row>17</xdr:row>
      <xdr:rowOff>19049</xdr:rowOff>
    </xdr:from>
    <xdr:to>
      <xdr:col>2</xdr:col>
      <xdr:colOff>1857375</xdr:colOff>
      <xdr:row>18</xdr:row>
      <xdr:rowOff>716852</xdr:rowOff>
    </xdr:to>
    <xdr:pic>
      <xdr:nvPicPr>
        <xdr:cNvPr id="10"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981075" y="6372224"/>
          <a:ext cx="1838325" cy="1402653"/>
        </a:xfrm>
        <a:prstGeom prst="rect">
          <a:avLst/>
        </a:prstGeom>
        <a:noFill/>
        <a:ln w="9525">
          <a:noFill/>
          <a:miter lim="800000"/>
          <a:headEnd/>
          <a:tailEnd/>
        </a:ln>
      </xdr:spPr>
    </xdr:pic>
    <xdr:clientData/>
  </xdr:twoCellAnchor>
  <xdr:twoCellAnchor editAs="oneCell">
    <xdr:from>
      <xdr:col>2</xdr:col>
      <xdr:colOff>19050</xdr:colOff>
      <xdr:row>21</xdr:row>
      <xdr:rowOff>85724</xdr:rowOff>
    </xdr:from>
    <xdr:to>
      <xdr:col>2</xdr:col>
      <xdr:colOff>1866900</xdr:colOff>
      <xdr:row>22</xdr:row>
      <xdr:rowOff>638175</xdr:rowOff>
    </xdr:to>
    <xdr:pic>
      <xdr:nvPicPr>
        <xdr:cNvPr id="15" name="Picture 10"/>
        <xdr:cNvPicPr>
          <a:picLocks noChangeAspect="1" noChangeArrowheads="1"/>
        </xdr:cNvPicPr>
      </xdr:nvPicPr>
      <xdr:blipFill>
        <a:blip xmlns:r="http://schemas.openxmlformats.org/officeDocument/2006/relationships" r:embed="rId7"/>
        <a:srcRect/>
        <a:stretch>
          <a:fillRect/>
        </a:stretch>
      </xdr:blipFill>
      <xdr:spPr bwMode="auto">
        <a:xfrm>
          <a:off x="981075" y="9296399"/>
          <a:ext cx="1847850" cy="1276351"/>
        </a:xfrm>
        <a:prstGeom prst="rect">
          <a:avLst/>
        </a:prstGeom>
        <a:noFill/>
        <a:ln w="9525">
          <a:noFill/>
          <a:miter lim="800000"/>
          <a:headEnd/>
          <a:tailEnd/>
        </a:ln>
      </xdr:spPr>
    </xdr:pic>
    <xdr:clientData/>
  </xdr:twoCellAnchor>
  <xdr:twoCellAnchor editAs="oneCell">
    <xdr:from>
      <xdr:col>2</xdr:col>
      <xdr:colOff>390525</xdr:colOff>
      <xdr:row>38</xdr:row>
      <xdr:rowOff>0</xdr:rowOff>
    </xdr:from>
    <xdr:to>
      <xdr:col>2</xdr:col>
      <xdr:colOff>609600</xdr:colOff>
      <xdr:row>38</xdr:row>
      <xdr:rowOff>0</xdr:rowOff>
    </xdr:to>
    <xdr:pic>
      <xdr:nvPicPr>
        <xdr:cNvPr id="21" name="Picture 118"/>
        <xdr:cNvPicPr>
          <a:picLocks noChangeAspect="1" noChangeArrowheads="1"/>
        </xdr:cNvPicPr>
      </xdr:nvPicPr>
      <xdr:blipFill>
        <a:blip xmlns:r="http://schemas.openxmlformats.org/officeDocument/2006/relationships" r:embed="rId8"/>
        <a:srcRect/>
        <a:stretch>
          <a:fillRect/>
        </a:stretch>
      </xdr:blipFill>
      <xdr:spPr bwMode="auto">
        <a:xfrm>
          <a:off x="1695450" y="30994350"/>
          <a:ext cx="1609725" cy="9525"/>
        </a:xfrm>
        <a:prstGeom prst="rect">
          <a:avLst/>
        </a:prstGeom>
        <a:noFill/>
        <a:ln w="9525">
          <a:noFill/>
          <a:miter lim="800000"/>
          <a:headEnd/>
          <a:tailEnd/>
        </a:ln>
      </xdr:spPr>
    </xdr:pic>
    <xdr:clientData/>
  </xdr:twoCellAnchor>
  <xdr:twoCellAnchor editAs="oneCell">
    <xdr:from>
      <xdr:col>2</xdr:col>
      <xdr:colOff>28576</xdr:colOff>
      <xdr:row>23</xdr:row>
      <xdr:rowOff>38100</xdr:rowOff>
    </xdr:from>
    <xdr:to>
      <xdr:col>2</xdr:col>
      <xdr:colOff>1870076</xdr:colOff>
      <xdr:row>24</xdr:row>
      <xdr:rowOff>695325</xdr:rowOff>
    </xdr:to>
    <xdr:pic>
      <xdr:nvPicPr>
        <xdr:cNvPr id="23"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990601" y="10696575"/>
          <a:ext cx="1841500" cy="1381125"/>
        </a:xfrm>
        <a:prstGeom prst="rect">
          <a:avLst/>
        </a:prstGeom>
        <a:noFill/>
        <a:ln w="9525">
          <a:noFill/>
          <a:miter lim="800000"/>
          <a:headEnd/>
          <a:tailEnd/>
        </a:ln>
      </xdr:spPr>
    </xdr:pic>
    <xdr:clientData/>
  </xdr:twoCellAnchor>
  <xdr:twoCellAnchor editAs="oneCell">
    <xdr:from>
      <xdr:col>2</xdr:col>
      <xdr:colOff>47625</xdr:colOff>
      <xdr:row>25</xdr:row>
      <xdr:rowOff>29574</xdr:rowOff>
    </xdr:from>
    <xdr:to>
      <xdr:col>2</xdr:col>
      <xdr:colOff>1809750</xdr:colOff>
      <xdr:row>26</xdr:row>
      <xdr:rowOff>708490</xdr:rowOff>
    </xdr:to>
    <xdr:pic>
      <xdr:nvPicPr>
        <xdr:cNvPr id="24" name="Picture 10"/>
        <xdr:cNvPicPr>
          <a:picLocks noChangeAspect="1" noChangeArrowheads="1"/>
        </xdr:cNvPicPr>
      </xdr:nvPicPr>
      <xdr:blipFill>
        <a:blip xmlns:r="http://schemas.openxmlformats.org/officeDocument/2006/relationships" r:embed="rId7"/>
        <a:srcRect/>
        <a:stretch>
          <a:fillRect/>
        </a:stretch>
      </xdr:blipFill>
      <xdr:spPr bwMode="auto">
        <a:xfrm>
          <a:off x="971550" y="13450299"/>
          <a:ext cx="1762125" cy="1136116"/>
        </a:xfrm>
        <a:prstGeom prst="rect">
          <a:avLst/>
        </a:prstGeom>
        <a:noFill/>
        <a:ln w="9525">
          <a:noFill/>
          <a:miter lim="800000"/>
          <a:headEnd/>
          <a:tailEnd/>
        </a:ln>
      </xdr:spPr>
    </xdr:pic>
    <xdr:clientData/>
  </xdr:twoCellAnchor>
  <xdr:twoCellAnchor editAs="oneCell">
    <xdr:from>
      <xdr:col>2</xdr:col>
      <xdr:colOff>9525</xdr:colOff>
      <xdr:row>32</xdr:row>
      <xdr:rowOff>28574</xdr:rowOff>
    </xdr:from>
    <xdr:to>
      <xdr:col>2</xdr:col>
      <xdr:colOff>1857374</xdr:colOff>
      <xdr:row>33</xdr:row>
      <xdr:rowOff>685799</xdr:rowOff>
    </xdr:to>
    <xdr:pic>
      <xdr:nvPicPr>
        <xdr:cNvPr id="2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971550" y="19707224"/>
          <a:ext cx="1847849" cy="1381125"/>
        </a:xfrm>
        <a:prstGeom prst="rect">
          <a:avLst/>
        </a:prstGeom>
        <a:noFill/>
        <a:ln w="9525">
          <a:noFill/>
          <a:miter lim="800000"/>
          <a:headEnd/>
          <a:tailEnd/>
        </a:ln>
      </xdr:spPr>
    </xdr:pic>
    <xdr:clientData/>
  </xdr:twoCellAnchor>
  <xdr:twoCellAnchor editAs="oneCell">
    <xdr:from>
      <xdr:col>2</xdr:col>
      <xdr:colOff>19049</xdr:colOff>
      <xdr:row>28</xdr:row>
      <xdr:rowOff>19051</xdr:rowOff>
    </xdr:from>
    <xdr:to>
      <xdr:col>2</xdr:col>
      <xdr:colOff>1862501</xdr:colOff>
      <xdr:row>29</xdr:row>
      <xdr:rowOff>666751</xdr:rowOff>
    </xdr:to>
    <xdr:pic>
      <xdr:nvPicPr>
        <xdr:cNvPr id="28"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981074" y="16802101"/>
          <a:ext cx="1843452" cy="1428750"/>
        </a:xfrm>
        <a:prstGeom prst="rect">
          <a:avLst/>
        </a:prstGeom>
        <a:noFill/>
        <a:ln w="9525">
          <a:noFill/>
          <a:miter lim="800000"/>
          <a:headEnd/>
          <a:tailEnd/>
        </a:ln>
      </xdr:spPr>
    </xdr:pic>
    <xdr:clientData/>
  </xdr:twoCellAnchor>
  <xdr:twoCellAnchor editAs="oneCell">
    <xdr:from>
      <xdr:col>2</xdr:col>
      <xdr:colOff>19050</xdr:colOff>
      <xdr:row>30</xdr:row>
      <xdr:rowOff>19050</xdr:rowOff>
    </xdr:from>
    <xdr:to>
      <xdr:col>2</xdr:col>
      <xdr:colOff>1857375</xdr:colOff>
      <xdr:row>31</xdr:row>
      <xdr:rowOff>704850</xdr:rowOff>
    </xdr:to>
    <xdr:pic>
      <xdr:nvPicPr>
        <xdr:cNvPr id="29"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981075" y="18249900"/>
          <a:ext cx="1838325" cy="1409700"/>
        </a:xfrm>
        <a:prstGeom prst="rect">
          <a:avLst/>
        </a:prstGeom>
        <a:noFill/>
        <a:ln w="9525">
          <a:noFill/>
          <a:miter lim="800000"/>
          <a:headEnd/>
          <a:tailEnd/>
        </a:ln>
      </xdr:spPr>
    </xdr:pic>
    <xdr:clientData/>
  </xdr:twoCellAnchor>
  <xdr:twoCellAnchor editAs="oneCell">
    <xdr:from>
      <xdr:col>2</xdr:col>
      <xdr:colOff>28574</xdr:colOff>
      <xdr:row>34</xdr:row>
      <xdr:rowOff>28574</xdr:rowOff>
    </xdr:from>
    <xdr:to>
      <xdr:col>2</xdr:col>
      <xdr:colOff>1847850</xdr:colOff>
      <xdr:row>35</xdr:row>
      <xdr:rowOff>709193</xdr:rowOff>
    </xdr:to>
    <xdr:pic>
      <xdr:nvPicPr>
        <xdr:cNvPr id="30" name="Picture 10"/>
        <xdr:cNvPicPr>
          <a:picLocks noChangeAspect="1" noChangeArrowheads="1"/>
        </xdr:cNvPicPr>
      </xdr:nvPicPr>
      <xdr:blipFill>
        <a:blip xmlns:r="http://schemas.openxmlformats.org/officeDocument/2006/relationships" r:embed="rId7"/>
        <a:srcRect/>
        <a:stretch>
          <a:fillRect/>
        </a:stretch>
      </xdr:blipFill>
      <xdr:spPr bwMode="auto">
        <a:xfrm>
          <a:off x="952499" y="19783424"/>
          <a:ext cx="1819276" cy="1404519"/>
        </a:xfrm>
        <a:prstGeom prst="rect">
          <a:avLst/>
        </a:prstGeom>
        <a:noFill/>
        <a:ln w="9525">
          <a:noFill/>
          <a:miter lim="800000"/>
          <a:headEnd/>
          <a:tailEnd/>
        </a:ln>
      </xdr:spPr>
    </xdr:pic>
    <xdr:clientData/>
  </xdr:twoCellAnchor>
  <xdr:twoCellAnchor editAs="oneCell">
    <xdr:from>
      <xdr:col>2</xdr:col>
      <xdr:colOff>28575</xdr:colOff>
      <xdr:row>36</xdr:row>
      <xdr:rowOff>28575</xdr:rowOff>
    </xdr:from>
    <xdr:to>
      <xdr:col>2</xdr:col>
      <xdr:colOff>1866900</xdr:colOff>
      <xdr:row>37</xdr:row>
      <xdr:rowOff>733425</xdr:rowOff>
    </xdr:to>
    <xdr:pic>
      <xdr:nvPicPr>
        <xdr:cNvPr id="31" name="Picture 10"/>
        <xdr:cNvPicPr>
          <a:picLocks noChangeAspect="1" noChangeArrowheads="1"/>
        </xdr:cNvPicPr>
      </xdr:nvPicPr>
      <xdr:blipFill>
        <a:blip xmlns:r="http://schemas.openxmlformats.org/officeDocument/2006/relationships" r:embed="rId7"/>
        <a:srcRect/>
        <a:stretch>
          <a:fillRect/>
        </a:stretch>
      </xdr:blipFill>
      <xdr:spPr bwMode="auto">
        <a:xfrm>
          <a:off x="990600" y="22602825"/>
          <a:ext cx="1838325" cy="1390650"/>
        </a:xfrm>
        <a:prstGeom prst="rect">
          <a:avLst/>
        </a:prstGeom>
        <a:noFill/>
        <a:ln w="9525">
          <a:noFill/>
          <a:miter lim="800000"/>
          <a:headEnd/>
          <a:tailEnd/>
        </a:ln>
      </xdr:spPr>
    </xdr:pic>
    <xdr:clientData/>
  </xdr:twoCellAnchor>
  <xdr:twoCellAnchor editAs="oneCell">
    <xdr:from>
      <xdr:col>2</xdr:col>
      <xdr:colOff>47624</xdr:colOff>
      <xdr:row>16</xdr:row>
      <xdr:rowOff>41823</xdr:rowOff>
    </xdr:from>
    <xdr:to>
      <xdr:col>2</xdr:col>
      <xdr:colOff>1743075</xdr:colOff>
      <xdr:row>16</xdr:row>
      <xdr:rowOff>1247775</xdr:rowOff>
    </xdr:to>
    <xdr:pic>
      <xdr:nvPicPr>
        <xdr:cNvPr id="3" name="Рисунок 2"/>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71549" y="6261648"/>
          <a:ext cx="1695451" cy="1205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42023</xdr:colOff>
      <xdr:row>12</xdr:row>
      <xdr:rowOff>12887</xdr:rowOff>
    </xdr:from>
    <xdr:to>
      <xdr:col>2</xdr:col>
      <xdr:colOff>2257425</xdr:colOff>
      <xdr:row>12</xdr:row>
      <xdr:rowOff>1294469</xdr:rowOff>
    </xdr:to>
    <xdr:pic>
      <xdr:nvPicPr>
        <xdr:cNvPr id="2109" name="Picture 2" descr="http://ooo-baros.narod.ru/dsc00416.jpg"/>
        <xdr:cNvPicPr>
          <a:picLocks noChangeAspect="1" noChangeArrowheads="1"/>
        </xdr:cNvPicPr>
      </xdr:nvPicPr>
      <xdr:blipFill>
        <a:blip xmlns:r="http://schemas.openxmlformats.org/officeDocument/2006/relationships" r:embed="rId1">
          <a:lum bright="12000" contrast="16000"/>
        </a:blip>
        <a:srcRect/>
        <a:stretch>
          <a:fillRect/>
        </a:stretch>
      </xdr:blipFill>
      <xdr:spPr bwMode="auto">
        <a:xfrm>
          <a:off x="965948" y="5156387"/>
          <a:ext cx="2215402" cy="1281582"/>
        </a:xfrm>
        <a:prstGeom prst="rect">
          <a:avLst/>
        </a:prstGeom>
        <a:noFill/>
        <a:ln w="9525">
          <a:noFill/>
          <a:miter lim="800000"/>
          <a:headEnd/>
          <a:tailEnd/>
        </a:ln>
      </xdr:spPr>
    </xdr:pic>
    <xdr:clientData/>
  </xdr:twoCellAnchor>
  <xdr:twoCellAnchor editAs="oneCell">
    <xdr:from>
      <xdr:col>4</xdr:col>
      <xdr:colOff>1272268</xdr:colOff>
      <xdr:row>0</xdr:row>
      <xdr:rowOff>130629</xdr:rowOff>
    </xdr:from>
    <xdr:to>
      <xdr:col>6</xdr:col>
      <xdr:colOff>677635</xdr:colOff>
      <xdr:row>6</xdr:row>
      <xdr:rowOff>217715</xdr:rowOff>
    </xdr:to>
    <xdr:pic>
      <xdr:nvPicPr>
        <xdr:cNvPr id="2111" name="Picture 2"/>
        <xdr:cNvPicPr>
          <a:picLocks noChangeAspect="1" noChangeArrowheads="1"/>
        </xdr:cNvPicPr>
      </xdr:nvPicPr>
      <xdr:blipFill>
        <a:blip xmlns:r="http://schemas.openxmlformats.org/officeDocument/2006/relationships" r:embed="rId2"/>
        <a:srcRect/>
        <a:stretch>
          <a:fillRect/>
        </a:stretch>
      </xdr:blipFill>
      <xdr:spPr bwMode="auto">
        <a:xfrm>
          <a:off x="8075839" y="130629"/>
          <a:ext cx="2671082" cy="1039586"/>
        </a:xfrm>
        <a:prstGeom prst="rect">
          <a:avLst/>
        </a:prstGeom>
        <a:noFill/>
        <a:ln w="9525">
          <a:noFill/>
          <a:miter lim="800000"/>
          <a:headEnd/>
          <a:tailEnd/>
        </a:ln>
      </xdr:spPr>
    </xdr:pic>
    <xdr:clientData/>
  </xdr:twoCellAnchor>
  <xdr:twoCellAnchor editAs="oneCell">
    <xdr:from>
      <xdr:col>2</xdr:col>
      <xdr:colOff>26031</xdr:colOff>
      <xdr:row>15</xdr:row>
      <xdr:rowOff>31217</xdr:rowOff>
    </xdr:from>
    <xdr:to>
      <xdr:col>2</xdr:col>
      <xdr:colOff>2286001</xdr:colOff>
      <xdr:row>15</xdr:row>
      <xdr:rowOff>1588575</xdr:rowOff>
    </xdr:to>
    <xdr:pic>
      <xdr:nvPicPr>
        <xdr:cNvPr id="2112" name="Picture 2"/>
        <xdr:cNvPicPr>
          <a:picLocks noChangeAspect="1" noChangeArrowheads="1"/>
        </xdr:cNvPicPr>
      </xdr:nvPicPr>
      <xdr:blipFill>
        <a:blip xmlns:r="http://schemas.openxmlformats.org/officeDocument/2006/relationships" r:embed="rId3"/>
        <a:srcRect/>
        <a:stretch>
          <a:fillRect/>
        </a:stretch>
      </xdr:blipFill>
      <xdr:spPr bwMode="auto">
        <a:xfrm>
          <a:off x="949956" y="9089492"/>
          <a:ext cx="2259970" cy="1557358"/>
        </a:xfrm>
        <a:prstGeom prst="rect">
          <a:avLst/>
        </a:prstGeom>
        <a:noFill/>
        <a:ln w="9525">
          <a:noFill/>
          <a:miter lim="800000"/>
          <a:headEnd/>
          <a:tailEnd/>
        </a:ln>
      </xdr:spPr>
    </xdr:pic>
    <xdr:clientData/>
  </xdr:twoCellAnchor>
  <xdr:twoCellAnchor editAs="oneCell">
    <xdr:from>
      <xdr:col>2</xdr:col>
      <xdr:colOff>20250</xdr:colOff>
      <xdr:row>11</xdr:row>
      <xdr:rowOff>19050</xdr:rowOff>
    </xdr:from>
    <xdr:to>
      <xdr:col>2</xdr:col>
      <xdr:colOff>2286000</xdr:colOff>
      <xdr:row>11</xdr:row>
      <xdr:rowOff>1459877</xdr:rowOff>
    </xdr:to>
    <xdr:pic>
      <xdr:nvPicPr>
        <xdr:cNvPr id="2113" name="Picture 4"/>
        <xdr:cNvPicPr>
          <a:picLocks noChangeAspect="1" noChangeArrowheads="1"/>
        </xdr:cNvPicPr>
      </xdr:nvPicPr>
      <xdr:blipFill>
        <a:blip xmlns:r="http://schemas.openxmlformats.org/officeDocument/2006/relationships" r:embed="rId4"/>
        <a:srcRect/>
        <a:stretch>
          <a:fillRect/>
        </a:stretch>
      </xdr:blipFill>
      <xdr:spPr bwMode="auto">
        <a:xfrm>
          <a:off x="944175" y="3333750"/>
          <a:ext cx="2265750" cy="1440827"/>
        </a:xfrm>
        <a:prstGeom prst="rect">
          <a:avLst/>
        </a:prstGeom>
        <a:noFill/>
        <a:ln w="9525">
          <a:noFill/>
          <a:miter lim="800000"/>
          <a:headEnd/>
          <a:tailEnd/>
        </a:ln>
      </xdr:spPr>
    </xdr:pic>
    <xdr:clientData/>
  </xdr:twoCellAnchor>
  <xdr:twoCellAnchor editAs="oneCell">
    <xdr:from>
      <xdr:col>2</xdr:col>
      <xdr:colOff>16328</xdr:colOff>
      <xdr:row>10</xdr:row>
      <xdr:rowOff>23133</xdr:rowOff>
    </xdr:from>
    <xdr:to>
      <xdr:col>2</xdr:col>
      <xdr:colOff>2276475</xdr:colOff>
      <xdr:row>10</xdr:row>
      <xdr:rowOff>1638301</xdr:rowOff>
    </xdr:to>
    <xdr:pic>
      <xdr:nvPicPr>
        <xdr:cNvPr id="2120" name="Picture 2"/>
        <xdr:cNvPicPr>
          <a:picLocks noChangeAspect="1" noChangeArrowheads="1"/>
        </xdr:cNvPicPr>
      </xdr:nvPicPr>
      <xdr:blipFill>
        <a:blip xmlns:r="http://schemas.openxmlformats.org/officeDocument/2006/relationships" r:embed="rId5"/>
        <a:srcRect/>
        <a:stretch>
          <a:fillRect/>
        </a:stretch>
      </xdr:blipFill>
      <xdr:spPr bwMode="auto">
        <a:xfrm>
          <a:off x="940253" y="1680483"/>
          <a:ext cx="2260147" cy="1615168"/>
        </a:xfrm>
        <a:prstGeom prst="rect">
          <a:avLst/>
        </a:prstGeom>
        <a:noFill/>
        <a:ln w="9525">
          <a:noFill/>
          <a:miter lim="800000"/>
          <a:headEnd/>
          <a:tailEnd/>
        </a:ln>
      </xdr:spPr>
    </xdr:pic>
    <xdr:clientData/>
  </xdr:twoCellAnchor>
  <xdr:twoCellAnchor editAs="oneCell">
    <xdr:from>
      <xdr:col>2</xdr:col>
      <xdr:colOff>295835</xdr:colOff>
      <xdr:row>13</xdr:row>
      <xdr:rowOff>18490</xdr:rowOff>
    </xdr:from>
    <xdr:to>
      <xdr:col>2</xdr:col>
      <xdr:colOff>1933574</xdr:colOff>
      <xdr:row>13</xdr:row>
      <xdr:rowOff>1301079</xdr:rowOff>
    </xdr:to>
    <xdr:pic>
      <xdr:nvPicPr>
        <xdr:cNvPr id="24" name="Рисунок 23" descr="http://ekonom-stroy.ru/admin/pictures/30002b.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19760" y="6466915"/>
          <a:ext cx="1637739" cy="1282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364751</xdr:colOff>
      <xdr:row>14</xdr:row>
      <xdr:rowOff>8403</xdr:rowOff>
    </xdr:from>
    <xdr:to>
      <xdr:col>2</xdr:col>
      <xdr:colOff>1962150</xdr:colOff>
      <xdr:row>14</xdr:row>
      <xdr:rowOff>1295400</xdr:rowOff>
    </xdr:to>
    <xdr:pic>
      <xdr:nvPicPr>
        <xdr:cNvPr id="30" name="Рисунок 29" descr="http://st2.stpulscen.ru/images/product/065/642/428_medium.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88676" y="7761753"/>
          <a:ext cx="1597399" cy="1286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14486</xdr:colOff>
      <xdr:row>16</xdr:row>
      <xdr:rowOff>28574</xdr:rowOff>
    </xdr:from>
    <xdr:to>
      <xdr:col>2</xdr:col>
      <xdr:colOff>2276475</xdr:colOff>
      <xdr:row>16</xdr:row>
      <xdr:rowOff>1619250</xdr:rowOff>
    </xdr:to>
    <xdr:pic>
      <xdr:nvPicPr>
        <xdr:cNvPr id="3" name="Рисунок 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V="1">
          <a:off x="938411" y="10220324"/>
          <a:ext cx="2261989" cy="1590676"/>
        </a:xfrm>
        <a:prstGeom prst="rect">
          <a:avLst/>
        </a:prstGeom>
      </xdr:spPr>
    </xdr:pic>
    <xdr:clientData/>
  </xdr:twoCellAnchor>
  <xdr:twoCellAnchor editAs="oneCell">
    <xdr:from>
      <xdr:col>2</xdr:col>
      <xdr:colOff>161925</xdr:colOff>
      <xdr:row>19</xdr:row>
      <xdr:rowOff>66675</xdr:rowOff>
    </xdr:from>
    <xdr:to>
      <xdr:col>2</xdr:col>
      <xdr:colOff>2200275</xdr:colOff>
      <xdr:row>19</xdr:row>
      <xdr:rowOff>1333500</xdr:rowOff>
    </xdr:to>
    <xdr:pic>
      <xdr:nvPicPr>
        <xdr:cNvPr id="31" name="Picture 6" descr="http://ooo-baros.narod.ru/85b6ca2501.jpg"/>
        <xdr:cNvPicPr>
          <a:picLocks noChangeAspect="1" noChangeArrowheads="1"/>
        </xdr:cNvPicPr>
      </xdr:nvPicPr>
      <xdr:blipFill>
        <a:blip xmlns:r="http://schemas.openxmlformats.org/officeDocument/2006/relationships" r:embed="rId9" cstate="print"/>
        <a:srcRect t="17007" b="11339"/>
        <a:stretch>
          <a:fillRect/>
        </a:stretch>
      </xdr:blipFill>
      <xdr:spPr bwMode="auto">
        <a:xfrm>
          <a:off x="1085850" y="13430250"/>
          <a:ext cx="2038350" cy="1266825"/>
        </a:xfrm>
        <a:prstGeom prst="rect">
          <a:avLst/>
        </a:prstGeom>
        <a:noFill/>
        <a:ln w="9525">
          <a:noFill/>
          <a:miter lim="800000"/>
          <a:headEnd/>
          <a:tailEnd/>
        </a:ln>
      </xdr:spPr>
    </xdr:pic>
    <xdr:clientData/>
  </xdr:twoCellAnchor>
  <xdr:twoCellAnchor editAs="oneCell">
    <xdr:from>
      <xdr:col>2</xdr:col>
      <xdr:colOff>19050</xdr:colOff>
      <xdr:row>17</xdr:row>
      <xdr:rowOff>38103</xdr:rowOff>
    </xdr:from>
    <xdr:to>
      <xdr:col>2</xdr:col>
      <xdr:colOff>2266950</xdr:colOff>
      <xdr:row>17</xdr:row>
      <xdr:rowOff>1400175</xdr:rowOff>
    </xdr:to>
    <xdr:pic>
      <xdr:nvPicPr>
        <xdr:cNvPr id="2" name="Рисунок 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1385889" y="11425239"/>
          <a:ext cx="1362072" cy="2247900"/>
        </a:xfrm>
        <a:prstGeom prst="rect">
          <a:avLst/>
        </a:prstGeom>
      </xdr:spPr>
    </xdr:pic>
    <xdr:clientData/>
  </xdr:twoCellAnchor>
  <xdr:twoCellAnchor>
    <xdr:from>
      <xdr:col>2</xdr:col>
      <xdr:colOff>76198</xdr:colOff>
      <xdr:row>18</xdr:row>
      <xdr:rowOff>33008</xdr:rowOff>
    </xdr:from>
    <xdr:to>
      <xdr:col>2</xdr:col>
      <xdr:colOff>2247899</xdr:colOff>
      <xdr:row>18</xdr:row>
      <xdr:rowOff>1398149</xdr:rowOff>
    </xdr:to>
    <xdr:pic>
      <xdr:nvPicPr>
        <xdr:cNvPr id="39" name="Рисунок 38" descr="http://energogrupp.ru/wp-content/uploads/2015/07/pch-n_kat.png"/>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rot="5400000">
          <a:off x="1403403" y="14422053"/>
          <a:ext cx="1365141" cy="2171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13047</xdr:colOff>
      <xdr:row>0</xdr:row>
      <xdr:rowOff>47626</xdr:rowOff>
    </xdr:from>
    <xdr:to>
      <xdr:col>7</xdr:col>
      <xdr:colOff>600075</xdr:colOff>
      <xdr:row>6</xdr:row>
      <xdr:rowOff>219075</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1472" y="47626"/>
          <a:ext cx="3473103" cy="1247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19049</xdr:colOff>
      <xdr:row>12</xdr:row>
      <xdr:rowOff>19050</xdr:rowOff>
    </xdr:from>
    <xdr:to>
      <xdr:col>2</xdr:col>
      <xdr:colOff>1990724</xdr:colOff>
      <xdr:row>12</xdr:row>
      <xdr:rowOff>1421044</xdr:rowOff>
    </xdr:to>
    <xdr:pic>
      <xdr:nvPicPr>
        <xdr:cNvPr id="3" name="Рисунок 1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039" r="2039" b="3040"/>
        <a:stretch>
          <a:fillRect/>
        </a:stretch>
      </xdr:blipFill>
      <xdr:spPr bwMode="auto">
        <a:xfrm>
          <a:off x="1323974" y="1952625"/>
          <a:ext cx="1971675" cy="1401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13</xdr:row>
      <xdr:rowOff>57151</xdr:rowOff>
    </xdr:from>
    <xdr:to>
      <xdr:col>2</xdr:col>
      <xdr:colOff>1981200</xdr:colOff>
      <xdr:row>13</xdr:row>
      <xdr:rowOff>1323975</xdr:rowOff>
    </xdr:to>
    <xdr:pic>
      <xdr:nvPicPr>
        <xdr:cNvPr id="5" name="Рисунок 1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552826"/>
          <a:ext cx="1971675" cy="126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28573</xdr:colOff>
      <xdr:row>18</xdr:row>
      <xdr:rowOff>28575</xdr:rowOff>
    </xdr:from>
    <xdr:to>
      <xdr:col>2</xdr:col>
      <xdr:colOff>1985748</xdr:colOff>
      <xdr:row>18</xdr:row>
      <xdr:rowOff>1371600</xdr:rowOff>
    </xdr:to>
    <xdr:pic>
      <xdr:nvPicPr>
        <xdr:cNvPr id="10"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498" y="10753725"/>
          <a:ext cx="19571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20</xdr:row>
      <xdr:rowOff>30956</xdr:rowOff>
    </xdr:from>
    <xdr:to>
      <xdr:col>2</xdr:col>
      <xdr:colOff>1943100</xdr:colOff>
      <xdr:row>20</xdr:row>
      <xdr:rowOff>1381126</xdr:rowOff>
    </xdr:to>
    <xdr:pic>
      <xdr:nvPicPr>
        <xdr:cNvPr id="11" name="Рисунок 10"/>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362075" y="9260681"/>
          <a:ext cx="1885950" cy="1350170"/>
        </a:xfrm>
        <a:prstGeom prst="rect">
          <a:avLst/>
        </a:prstGeom>
      </xdr:spPr>
    </xdr:pic>
    <xdr:clientData/>
  </xdr:twoCellAnchor>
  <xdr:twoCellAnchor editAs="oneCell">
    <xdr:from>
      <xdr:col>2</xdr:col>
      <xdr:colOff>28573</xdr:colOff>
      <xdr:row>21</xdr:row>
      <xdr:rowOff>30955</xdr:rowOff>
    </xdr:from>
    <xdr:to>
      <xdr:col>2</xdr:col>
      <xdr:colOff>1981200</xdr:colOff>
      <xdr:row>21</xdr:row>
      <xdr:rowOff>1495425</xdr:rowOff>
    </xdr:to>
    <xdr:pic>
      <xdr:nvPicPr>
        <xdr:cNvPr id="13" name="Рисунок 12"/>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333498" y="14947105"/>
          <a:ext cx="1952627" cy="1464470"/>
        </a:xfrm>
        <a:prstGeom prst="rect">
          <a:avLst/>
        </a:prstGeom>
      </xdr:spPr>
    </xdr:pic>
    <xdr:clientData/>
  </xdr:twoCellAnchor>
  <xdr:twoCellAnchor editAs="oneCell">
    <xdr:from>
      <xdr:col>2</xdr:col>
      <xdr:colOff>19049</xdr:colOff>
      <xdr:row>14</xdr:row>
      <xdr:rowOff>19050</xdr:rowOff>
    </xdr:from>
    <xdr:to>
      <xdr:col>2</xdr:col>
      <xdr:colOff>1895475</xdr:colOff>
      <xdr:row>14</xdr:row>
      <xdr:rowOff>1426370</xdr:rowOff>
    </xdr:to>
    <xdr:pic>
      <xdr:nvPicPr>
        <xdr:cNvPr id="4" name="Рисунок 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3974" y="4838700"/>
          <a:ext cx="1876426" cy="1407320"/>
        </a:xfrm>
        <a:prstGeom prst="rect">
          <a:avLst/>
        </a:prstGeom>
      </xdr:spPr>
    </xdr:pic>
    <xdr:clientData/>
  </xdr:twoCellAnchor>
  <xdr:twoCellAnchor editAs="oneCell">
    <xdr:from>
      <xdr:col>2</xdr:col>
      <xdr:colOff>33391</xdr:colOff>
      <xdr:row>15</xdr:row>
      <xdr:rowOff>28575</xdr:rowOff>
    </xdr:from>
    <xdr:to>
      <xdr:col>2</xdr:col>
      <xdr:colOff>1933575</xdr:colOff>
      <xdr:row>15</xdr:row>
      <xdr:rowOff>1438275</xdr:rowOff>
    </xdr:to>
    <xdr:pic>
      <xdr:nvPicPr>
        <xdr:cNvPr id="8" name="Рисунок 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8316" y="6296025"/>
          <a:ext cx="1900184" cy="1409700"/>
        </a:xfrm>
        <a:prstGeom prst="rect">
          <a:avLst/>
        </a:prstGeom>
      </xdr:spPr>
    </xdr:pic>
    <xdr:clientData/>
  </xdr:twoCellAnchor>
  <xdr:twoCellAnchor editAs="oneCell">
    <xdr:from>
      <xdr:col>2</xdr:col>
      <xdr:colOff>38099</xdr:colOff>
      <xdr:row>16</xdr:row>
      <xdr:rowOff>21431</xdr:rowOff>
    </xdr:from>
    <xdr:to>
      <xdr:col>2</xdr:col>
      <xdr:colOff>1933575</xdr:colOff>
      <xdr:row>16</xdr:row>
      <xdr:rowOff>1408304</xdr:rowOff>
    </xdr:to>
    <xdr:pic>
      <xdr:nvPicPr>
        <xdr:cNvPr id="14" name="Рисунок 1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43024" y="7736681"/>
          <a:ext cx="1895476" cy="1386873"/>
        </a:xfrm>
        <a:prstGeom prst="rect">
          <a:avLst/>
        </a:prstGeom>
      </xdr:spPr>
    </xdr:pic>
    <xdr:clientData/>
  </xdr:twoCellAnchor>
  <xdr:twoCellAnchor editAs="oneCell">
    <xdr:from>
      <xdr:col>2</xdr:col>
      <xdr:colOff>19050</xdr:colOff>
      <xdr:row>17</xdr:row>
      <xdr:rowOff>47625</xdr:rowOff>
    </xdr:from>
    <xdr:to>
      <xdr:col>2</xdr:col>
      <xdr:colOff>1990725</xdr:colOff>
      <xdr:row>17</xdr:row>
      <xdr:rowOff>1526381</xdr:rowOff>
    </xdr:to>
    <xdr:pic>
      <xdr:nvPicPr>
        <xdr:cNvPr id="15" name="Рисунок 1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23975" y="9172575"/>
          <a:ext cx="1971675" cy="1478756"/>
        </a:xfrm>
        <a:prstGeom prst="rect">
          <a:avLst/>
        </a:prstGeom>
      </xdr:spPr>
    </xdr:pic>
    <xdr:clientData/>
  </xdr:twoCellAnchor>
  <xdr:twoCellAnchor editAs="oneCell">
    <xdr:from>
      <xdr:col>2</xdr:col>
      <xdr:colOff>47625</xdr:colOff>
      <xdr:row>19</xdr:row>
      <xdr:rowOff>28574</xdr:rowOff>
    </xdr:from>
    <xdr:to>
      <xdr:col>2</xdr:col>
      <xdr:colOff>1971675</xdr:colOff>
      <xdr:row>19</xdr:row>
      <xdr:rowOff>1385887</xdr:rowOff>
    </xdr:to>
    <xdr:pic>
      <xdr:nvPicPr>
        <xdr:cNvPr id="16" name="Рисунок 1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352550" y="12153899"/>
          <a:ext cx="1924050" cy="135731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dv@fab-uraltex.r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dv@fab-uralt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topLeftCell="A20" workbookViewId="0">
      <selection activeCell="J24" sqref="J24"/>
    </sheetView>
  </sheetViews>
  <sheetFormatPr defaultRowHeight="15" x14ac:dyDescent="0.25"/>
  <cols>
    <col min="1" max="1" width="6.7109375" style="1" bestFit="1" customWidth="1"/>
    <col min="2" max="2" width="7.140625" style="1" bestFit="1" customWidth="1"/>
    <col min="3" max="3" width="28.28515625" style="1" customWidth="1"/>
    <col min="4" max="4" width="46.85546875" style="1" customWidth="1"/>
    <col min="5" max="5" width="21.5703125" style="1" customWidth="1"/>
    <col min="6" max="6" width="10.85546875" style="1" bestFit="1" customWidth="1"/>
    <col min="7" max="7" width="11" style="1" customWidth="1"/>
    <col min="8" max="16384" width="9.140625" style="1"/>
  </cols>
  <sheetData>
    <row r="1" spans="1:17" ht="23.25" customHeight="1" x14ac:dyDescent="0.35">
      <c r="B1" s="28"/>
      <c r="C1" s="74" t="s">
        <v>0</v>
      </c>
      <c r="D1" s="74"/>
      <c r="E1" s="74"/>
      <c r="F1" s="74"/>
      <c r="G1" s="74"/>
      <c r="H1" s="74"/>
      <c r="I1" s="74"/>
      <c r="J1" s="74"/>
    </row>
    <row r="2" spans="1:17" s="2" customFormat="1" ht="14.25" customHeight="1" x14ac:dyDescent="0.35">
      <c r="B2" s="28"/>
      <c r="C2" s="3" t="s">
        <v>97</v>
      </c>
      <c r="D2" s="4"/>
      <c r="E2" s="4"/>
      <c r="F2" s="4"/>
      <c r="G2" s="4"/>
      <c r="H2" s="4"/>
      <c r="I2" s="4"/>
      <c r="J2" s="4"/>
    </row>
    <row r="3" spans="1:17" s="2" customFormat="1" ht="11.25" x14ac:dyDescent="0.2">
      <c r="C3" s="3" t="s">
        <v>98</v>
      </c>
      <c r="D3" s="4"/>
      <c r="E3" s="4"/>
      <c r="F3" s="4"/>
      <c r="G3" s="4"/>
      <c r="H3" s="4"/>
      <c r="I3" s="4"/>
      <c r="J3" s="4"/>
    </row>
    <row r="4" spans="1:17" s="2" customFormat="1" ht="11.25" x14ac:dyDescent="0.2">
      <c r="C4" s="3" t="s">
        <v>62</v>
      </c>
      <c r="D4" s="4"/>
      <c r="E4" s="4"/>
      <c r="F4" s="4"/>
      <c r="G4" s="4"/>
      <c r="H4" s="4"/>
      <c r="I4" s="4"/>
      <c r="J4" s="4"/>
    </row>
    <row r="5" spans="1:17" s="2" customFormat="1" ht="12.75" x14ac:dyDescent="0.2">
      <c r="C5" s="35" t="s">
        <v>133</v>
      </c>
    </row>
    <row r="6" spans="1:17" s="2" customFormat="1" ht="6" customHeight="1" x14ac:dyDescent="0.25">
      <c r="A6" s="20"/>
      <c r="B6" s="21"/>
      <c r="C6" s="22"/>
      <c r="D6" s="21"/>
    </row>
    <row r="7" spans="1:17" ht="15" customHeight="1" x14ac:dyDescent="0.25">
      <c r="A7" s="75" t="s">
        <v>7</v>
      </c>
      <c r="B7" s="77" t="s">
        <v>14</v>
      </c>
      <c r="C7" s="79" t="s">
        <v>2</v>
      </c>
      <c r="D7" s="79" t="s">
        <v>1</v>
      </c>
      <c r="E7" s="79" t="s">
        <v>3</v>
      </c>
      <c r="F7" s="52"/>
      <c r="G7" s="83" t="s">
        <v>15</v>
      </c>
      <c r="H7" s="83" t="s">
        <v>16</v>
      </c>
      <c r="I7" s="83" t="s">
        <v>17</v>
      </c>
      <c r="J7" s="83" t="s">
        <v>37</v>
      </c>
    </row>
    <row r="8" spans="1:17" ht="15" customHeight="1" x14ac:dyDescent="0.25">
      <c r="A8" s="76"/>
      <c r="B8" s="78"/>
      <c r="C8" s="80"/>
      <c r="D8" s="81"/>
      <c r="E8" s="82"/>
      <c r="F8" s="53"/>
      <c r="G8" s="84"/>
      <c r="H8" s="84"/>
      <c r="I8" s="84"/>
      <c r="J8" s="84"/>
    </row>
    <row r="9" spans="1:17" ht="15" customHeight="1" thickBot="1" x14ac:dyDescent="0.3">
      <c r="A9" s="76"/>
      <c r="B9" s="78"/>
      <c r="C9" s="80"/>
      <c r="D9" s="81"/>
      <c r="E9" s="82"/>
      <c r="F9" s="53"/>
      <c r="G9" s="85"/>
      <c r="H9" s="85"/>
      <c r="I9" s="85"/>
      <c r="J9" s="84"/>
    </row>
    <row r="10" spans="1:17" ht="23.25" customHeight="1" thickBot="1" x14ac:dyDescent="0.3">
      <c r="A10" s="45"/>
      <c r="B10" s="46"/>
      <c r="C10" s="87" t="s">
        <v>64</v>
      </c>
      <c r="D10" s="88"/>
      <c r="E10" s="88"/>
      <c r="F10" s="88"/>
      <c r="G10" s="88"/>
      <c r="H10" s="88"/>
      <c r="I10" s="88"/>
      <c r="J10" s="89"/>
    </row>
    <row r="11" spans="1:17" ht="57" customHeight="1" thickBot="1" x14ac:dyDescent="0.3">
      <c r="A11" s="95">
        <v>1</v>
      </c>
      <c r="B11" s="97" t="s">
        <v>18</v>
      </c>
      <c r="C11" s="99" t="s">
        <v>2</v>
      </c>
      <c r="D11" s="101" t="s">
        <v>51</v>
      </c>
      <c r="E11" s="102" t="s">
        <v>124</v>
      </c>
      <c r="F11" s="55" t="s">
        <v>95</v>
      </c>
      <c r="G11" s="56">
        <f t="shared" ref="G11:G26" si="0">CEILING(H11*1.1,0.1)</f>
        <v>11.3</v>
      </c>
      <c r="H11" s="56">
        <f>CEILING(I11*1.05,0.1)</f>
        <v>10.200000000000001</v>
      </c>
      <c r="I11" s="56">
        <f>CEILING(J11*1.05,0.1)</f>
        <v>9.7000000000000011</v>
      </c>
      <c r="J11" s="64">
        <v>9.1999999999999993</v>
      </c>
      <c r="K11" s="26"/>
      <c r="L11" s="26"/>
      <c r="M11" s="26"/>
      <c r="N11" s="26"/>
      <c r="O11" s="26"/>
      <c r="P11" s="26"/>
      <c r="Q11" s="26"/>
    </row>
    <row r="12" spans="1:17" ht="57" customHeight="1" thickBot="1" x14ac:dyDescent="0.3">
      <c r="A12" s="96"/>
      <c r="B12" s="98"/>
      <c r="C12" s="100"/>
      <c r="D12" s="100"/>
      <c r="E12" s="100"/>
      <c r="F12" s="57" t="s">
        <v>96</v>
      </c>
      <c r="G12" s="63">
        <f t="shared" ref="G12" si="1">CEILING(H12*1.1,0.1)</f>
        <v>11.600000000000001</v>
      </c>
      <c r="H12" s="63">
        <f>CEILING(I12*1.05,0.1)</f>
        <v>10.5</v>
      </c>
      <c r="I12" s="63">
        <f>CEILING(J12*1.05,0.1)</f>
        <v>10</v>
      </c>
      <c r="J12" s="64">
        <v>9.5</v>
      </c>
      <c r="K12" s="26"/>
      <c r="L12" s="26"/>
      <c r="M12" s="26"/>
      <c r="N12" s="26"/>
      <c r="O12" s="26"/>
      <c r="P12" s="26"/>
      <c r="Q12" s="26"/>
    </row>
    <row r="13" spans="1:17" ht="54.75" customHeight="1" thickBot="1" x14ac:dyDescent="0.3">
      <c r="A13" s="95">
        <v>2</v>
      </c>
      <c r="B13" s="97" t="s">
        <v>19</v>
      </c>
      <c r="C13" s="99" t="s">
        <v>2</v>
      </c>
      <c r="D13" s="101" t="s">
        <v>20</v>
      </c>
      <c r="E13" s="102" t="s">
        <v>123</v>
      </c>
      <c r="F13" s="55" t="s">
        <v>95</v>
      </c>
      <c r="G13" s="56">
        <f t="shared" si="0"/>
        <v>12.9</v>
      </c>
      <c r="H13" s="56">
        <f t="shared" ref="H13:I26" si="2">CEILING(I13*1.05,0.1)</f>
        <v>11.700000000000001</v>
      </c>
      <c r="I13" s="56">
        <f t="shared" si="2"/>
        <v>11.100000000000001</v>
      </c>
      <c r="J13" s="64">
        <v>10.5</v>
      </c>
      <c r="K13" s="26"/>
      <c r="L13" s="26"/>
      <c r="M13" s="26"/>
      <c r="N13" s="26"/>
      <c r="O13" s="26"/>
      <c r="P13" s="26"/>
      <c r="Q13" s="26"/>
    </row>
    <row r="14" spans="1:17" ht="55.5" customHeight="1" thickBot="1" x14ac:dyDescent="0.3">
      <c r="A14" s="96"/>
      <c r="B14" s="98"/>
      <c r="C14" s="100"/>
      <c r="D14" s="100"/>
      <c r="E14" s="100"/>
      <c r="F14" s="57" t="s">
        <v>96</v>
      </c>
      <c r="G14" s="54">
        <f t="shared" ref="G14" si="3">CEILING(H14*1.1,0.1)</f>
        <v>13.200000000000001</v>
      </c>
      <c r="H14" s="54">
        <f t="shared" ref="H14" si="4">CEILING(I14*1.05,0.1)</f>
        <v>12</v>
      </c>
      <c r="I14" s="54">
        <f t="shared" ref="I14" si="5">CEILING(J14*1.05,0.1)</f>
        <v>11.4</v>
      </c>
      <c r="J14" s="64">
        <v>10.8</v>
      </c>
      <c r="K14" s="26"/>
      <c r="L14" s="26"/>
      <c r="M14" s="26"/>
      <c r="N14" s="26"/>
      <c r="O14" s="26"/>
      <c r="P14" s="26"/>
      <c r="Q14" s="26"/>
    </row>
    <row r="15" spans="1:17" ht="60.75" customHeight="1" thickBot="1" x14ac:dyDescent="0.3">
      <c r="A15" s="95">
        <v>3</v>
      </c>
      <c r="B15" s="97" t="s">
        <v>21</v>
      </c>
      <c r="C15" s="99" t="s">
        <v>2</v>
      </c>
      <c r="D15" s="101" t="s">
        <v>50</v>
      </c>
      <c r="E15" s="102" t="s">
        <v>112</v>
      </c>
      <c r="F15" s="73" t="s">
        <v>95</v>
      </c>
      <c r="G15" s="56">
        <f t="shared" si="0"/>
        <v>16.5</v>
      </c>
      <c r="H15" s="56">
        <f t="shared" si="2"/>
        <v>15</v>
      </c>
      <c r="I15" s="56">
        <f t="shared" si="2"/>
        <v>14.200000000000001</v>
      </c>
      <c r="J15" s="64">
        <v>13.5</v>
      </c>
      <c r="K15" s="26"/>
      <c r="L15" s="26"/>
      <c r="M15" s="26"/>
      <c r="N15" s="26"/>
      <c r="O15" s="26"/>
      <c r="P15" s="26"/>
      <c r="Q15" s="26"/>
    </row>
    <row r="16" spans="1:17" ht="57.75" customHeight="1" thickBot="1" x14ac:dyDescent="0.3">
      <c r="A16" s="103"/>
      <c r="B16" s="104"/>
      <c r="C16" s="105"/>
      <c r="D16" s="106"/>
      <c r="E16" s="107"/>
      <c r="F16" s="57" t="s">
        <v>96</v>
      </c>
      <c r="G16" s="54">
        <f t="shared" ref="G16:G17" si="6">CEILING(H16*1.1,0.1)</f>
        <v>17.400000000000002</v>
      </c>
      <c r="H16" s="54">
        <f t="shared" ref="H16:H17" si="7">CEILING(I16*1.05,0.1)</f>
        <v>15.8</v>
      </c>
      <c r="I16" s="54">
        <f t="shared" ref="I16:I17" si="8">CEILING(J16*1.05,0.1)</f>
        <v>15</v>
      </c>
      <c r="J16" s="64">
        <v>14.2</v>
      </c>
      <c r="K16" s="26"/>
      <c r="L16" s="26"/>
      <c r="M16" s="26"/>
      <c r="N16" s="26"/>
      <c r="O16" s="26"/>
      <c r="P16" s="26"/>
      <c r="Q16" s="26"/>
    </row>
    <row r="17" spans="1:17" ht="102.75" customHeight="1" thickBot="1" x14ac:dyDescent="0.3">
      <c r="A17" s="68">
        <v>4</v>
      </c>
      <c r="B17" s="69" t="s">
        <v>22</v>
      </c>
      <c r="C17" s="70" t="s">
        <v>2</v>
      </c>
      <c r="D17" s="71" t="s">
        <v>125</v>
      </c>
      <c r="E17" s="72" t="s">
        <v>131</v>
      </c>
      <c r="F17" s="73" t="s">
        <v>122</v>
      </c>
      <c r="G17" s="56">
        <f t="shared" si="6"/>
        <v>15.9</v>
      </c>
      <c r="H17" s="56">
        <f t="shared" si="7"/>
        <v>14.4</v>
      </c>
      <c r="I17" s="56">
        <f t="shared" si="8"/>
        <v>13.700000000000001</v>
      </c>
      <c r="J17" s="64">
        <v>13</v>
      </c>
      <c r="K17" s="26"/>
      <c r="L17" s="26"/>
      <c r="M17" s="26"/>
      <c r="N17" s="26"/>
      <c r="O17" s="26"/>
      <c r="P17" s="26"/>
      <c r="Q17" s="26"/>
    </row>
    <row r="18" spans="1:17" ht="55.5" customHeight="1" thickBot="1" x14ac:dyDescent="0.3">
      <c r="A18" s="95">
        <v>5</v>
      </c>
      <c r="B18" s="97" t="s">
        <v>23</v>
      </c>
      <c r="C18" s="99" t="s">
        <v>2</v>
      </c>
      <c r="D18" s="101" t="s">
        <v>49</v>
      </c>
      <c r="E18" s="102" t="s">
        <v>113</v>
      </c>
      <c r="F18" s="55" t="s">
        <v>95</v>
      </c>
      <c r="G18" s="56">
        <f t="shared" si="0"/>
        <v>18.100000000000001</v>
      </c>
      <c r="H18" s="56">
        <f t="shared" si="2"/>
        <v>16.400000000000002</v>
      </c>
      <c r="I18" s="56">
        <f t="shared" si="2"/>
        <v>15.600000000000001</v>
      </c>
      <c r="J18" s="64">
        <v>14.8</v>
      </c>
      <c r="K18" s="26"/>
      <c r="L18" s="26"/>
      <c r="M18" s="26"/>
      <c r="N18" s="26"/>
      <c r="O18" s="26"/>
      <c r="P18" s="26"/>
      <c r="Q18" s="26"/>
    </row>
    <row r="19" spans="1:17" ht="57" customHeight="1" thickBot="1" x14ac:dyDescent="0.3">
      <c r="A19" s="103"/>
      <c r="B19" s="98"/>
      <c r="C19" s="100"/>
      <c r="D19" s="100"/>
      <c r="E19" s="100"/>
      <c r="F19" s="57" t="s">
        <v>96</v>
      </c>
      <c r="G19" s="54">
        <f t="shared" ref="G19" si="9">CEILING(H19*1.1,0.1)</f>
        <v>19.100000000000001</v>
      </c>
      <c r="H19" s="54">
        <f t="shared" ref="H19" si="10">CEILING(I19*1.05,0.1)</f>
        <v>17.3</v>
      </c>
      <c r="I19" s="54">
        <f t="shared" ref="I19" si="11">CEILING(J19*1.05,0.1)</f>
        <v>16.400000000000002</v>
      </c>
      <c r="J19" s="64">
        <v>15.6</v>
      </c>
      <c r="K19" s="26"/>
      <c r="L19" s="26"/>
      <c r="M19" s="26"/>
      <c r="N19" s="26"/>
      <c r="O19" s="26"/>
      <c r="P19" s="26"/>
      <c r="Q19" s="26"/>
    </row>
    <row r="20" spans="1:17" ht="57" customHeight="1" thickBot="1" x14ac:dyDescent="0.3">
      <c r="A20" s="95">
        <v>6</v>
      </c>
      <c r="B20" s="97" t="s">
        <v>24</v>
      </c>
      <c r="C20" s="99" t="s">
        <v>2</v>
      </c>
      <c r="D20" s="101" t="s">
        <v>52</v>
      </c>
      <c r="E20" s="102" t="s">
        <v>127</v>
      </c>
      <c r="F20" s="55" t="s">
        <v>95</v>
      </c>
      <c r="G20" s="56">
        <f t="shared" si="0"/>
        <v>17.600000000000001</v>
      </c>
      <c r="H20" s="56">
        <f t="shared" si="2"/>
        <v>16</v>
      </c>
      <c r="I20" s="56">
        <f t="shared" si="2"/>
        <v>15.200000000000001</v>
      </c>
      <c r="J20" s="64">
        <v>14.4</v>
      </c>
      <c r="K20" s="26"/>
      <c r="L20" s="26"/>
      <c r="M20" s="26"/>
      <c r="N20" s="26"/>
      <c r="O20" s="26"/>
      <c r="P20" s="26"/>
      <c r="Q20" s="26"/>
    </row>
    <row r="21" spans="1:17" ht="57" customHeight="1" thickBot="1" x14ac:dyDescent="0.3">
      <c r="A21" s="96"/>
      <c r="B21" s="98"/>
      <c r="C21" s="100"/>
      <c r="D21" s="100"/>
      <c r="E21" s="100"/>
      <c r="F21" s="57" t="s">
        <v>96</v>
      </c>
      <c r="G21" s="54">
        <f t="shared" ref="G21" si="12">CEILING(H21*1.1,0.1)</f>
        <v>19.100000000000001</v>
      </c>
      <c r="H21" s="54">
        <f t="shared" ref="H21" si="13">CEILING(I21*1.05,0.1)</f>
        <v>17.3</v>
      </c>
      <c r="I21" s="54">
        <f t="shared" ref="I21" si="14">CEILING(J21*1.05,0.1)</f>
        <v>16.400000000000002</v>
      </c>
      <c r="J21" s="64">
        <f>CEILING(J20*1.08,0.1)</f>
        <v>15.600000000000001</v>
      </c>
      <c r="K21" s="26"/>
      <c r="L21" s="26"/>
      <c r="M21" s="26"/>
      <c r="N21" s="26"/>
      <c r="O21" s="26"/>
      <c r="P21" s="26"/>
      <c r="Q21" s="26"/>
    </row>
    <row r="22" spans="1:17" ht="57" customHeight="1" thickBot="1" x14ac:dyDescent="0.3">
      <c r="A22" s="95">
        <v>7</v>
      </c>
      <c r="B22" s="97" t="s">
        <v>25</v>
      </c>
      <c r="C22" s="99" t="s">
        <v>2</v>
      </c>
      <c r="D22" s="101" t="s">
        <v>63</v>
      </c>
      <c r="E22" s="102" t="s">
        <v>126</v>
      </c>
      <c r="F22" s="55" t="s">
        <v>95</v>
      </c>
      <c r="G22" s="56">
        <f t="shared" si="0"/>
        <v>19.100000000000001</v>
      </c>
      <c r="H22" s="56">
        <f t="shared" si="2"/>
        <v>17.3</v>
      </c>
      <c r="I22" s="56">
        <f t="shared" si="2"/>
        <v>16.400000000000002</v>
      </c>
      <c r="J22" s="64">
        <v>15.6</v>
      </c>
      <c r="K22" s="26"/>
      <c r="L22" s="26"/>
      <c r="M22" s="26"/>
      <c r="N22" s="26"/>
      <c r="O22" s="26"/>
      <c r="P22" s="26"/>
      <c r="Q22" s="26"/>
    </row>
    <row r="23" spans="1:17" ht="57" customHeight="1" thickBot="1" x14ac:dyDescent="0.3">
      <c r="A23" s="103"/>
      <c r="B23" s="98"/>
      <c r="C23" s="100"/>
      <c r="D23" s="100"/>
      <c r="E23" s="100"/>
      <c r="F23" s="57" t="s">
        <v>96</v>
      </c>
      <c r="G23" s="54">
        <f t="shared" ref="G23" si="15">CEILING(H23*1.1,0.1)</f>
        <v>20.100000000000001</v>
      </c>
      <c r="H23" s="54">
        <f t="shared" ref="H23" si="16">CEILING(I23*1.05,0.1)</f>
        <v>18.2</v>
      </c>
      <c r="I23" s="54">
        <f t="shared" ref="I23" si="17">CEILING(J23*1.05,0.1)</f>
        <v>17.3</v>
      </c>
      <c r="J23" s="64">
        <f>CEILING(J22*1.05,0.1)</f>
        <v>16.400000000000002</v>
      </c>
      <c r="K23" s="26"/>
      <c r="L23" s="26"/>
      <c r="M23" s="26"/>
      <c r="N23" s="26"/>
      <c r="O23" s="26"/>
      <c r="P23" s="26"/>
      <c r="Q23" s="26"/>
    </row>
    <row r="24" spans="1:17" ht="57" customHeight="1" thickBot="1" x14ac:dyDescent="0.3">
      <c r="A24" s="95">
        <v>8</v>
      </c>
      <c r="B24" s="97" t="s">
        <v>26</v>
      </c>
      <c r="C24" s="99" t="s">
        <v>2</v>
      </c>
      <c r="D24" s="101" t="s">
        <v>53</v>
      </c>
      <c r="E24" s="102" t="s">
        <v>128</v>
      </c>
      <c r="F24" s="55" t="s">
        <v>95</v>
      </c>
      <c r="G24" s="56">
        <f t="shared" si="0"/>
        <v>22.700000000000003</v>
      </c>
      <c r="H24" s="56">
        <f t="shared" si="2"/>
        <v>20.6</v>
      </c>
      <c r="I24" s="56">
        <f t="shared" si="2"/>
        <v>19.600000000000001</v>
      </c>
      <c r="J24" s="64">
        <v>18.600000000000001</v>
      </c>
      <c r="K24" s="26"/>
      <c r="L24" s="26"/>
      <c r="M24" s="26"/>
      <c r="N24" s="26"/>
      <c r="O24" s="26"/>
      <c r="P24" s="26"/>
      <c r="Q24" s="26"/>
    </row>
    <row r="25" spans="1:17" ht="57" customHeight="1" thickBot="1" x14ac:dyDescent="0.3">
      <c r="A25" s="96"/>
      <c r="B25" s="98"/>
      <c r="C25" s="100"/>
      <c r="D25" s="100"/>
      <c r="E25" s="100"/>
      <c r="F25" s="57" t="s">
        <v>96</v>
      </c>
      <c r="G25" s="54">
        <f t="shared" ref="G25" si="18">CEILING(H25*1.1,0.1)</f>
        <v>24.6</v>
      </c>
      <c r="H25" s="54">
        <f t="shared" ref="H25" si="19">CEILING(I25*1.05,0.1)</f>
        <v>22.3</v>
      </c>
      <c r="I25" s="54">
        <f t="shared" ref="I25" si="20">CEILING(J25*1.05,0.1)</f>
        <v>21.200000000000003</v>
      </c>
      <c r="J25" s="64">
        <f>CEILING(J24*1.08,0.1)</f>
        <v>20.100000000000001</v>
      </c>
      <c r="K25" s="26"/>
      <c r="L25" s="26"/>
      <c r="M25" s="26"/>
      <c r="N25" s="26"/>
      <c r="O25" s="26"/>
      <c r="P25" s="26"/>
      <c r="Q25" s="26"/>
    </row>
    <row r="26" spans="1:17" ht="36" customHeight="1" thickBot="1" x14ac:dyDescent="0.3">
      <c r="A26" s="95">
        <v>9</v>
      </c>
      <c r="B26" s="97" t="s">
        <v>33</v>
      </c>
      <c r="C26" s="99" t="s">
        <v>2</v>
      </c>
      <c r="D26" s="101" t="s">
        <v>54</v>
      </c>
      <c r="E26" s="102" t="s">
        <v>129</v>
      </c>
      <c r="F26" s="55" t="s">
        <v>95</v>
      </c>
      <c r="G26" s="56">
        <f t="shared" si="0"/>
        <v>24.1</v>
      </c>
      <c r="H26" s="56">
        <f t="shared" si="2"/>
        <v>21.900000000000002</v>
      </c>
      <c r="I26" s="56">
        <f t="shared" si="2"/>
        <v>20.8</v>
      </c>
      <c r="J26" s="64">
        <v>19.8</v>
      </c>
      <c r="K26" s="26"/>
      <c r="L26" s="26"/>
      <c r="M26" s="26"/>
      <c r="N26" s="26"/>
      <c r="O26" s="26"/>
      <c r="P26" s="26"/>
      <c r="Q26" s="26"/>
    </row>
    <row r="27" spans="1:17" ht="57" customHeight="1" thickBot="1" x14ac:dyDescent="0.3">
      <c r="A27" s="103"/>
      <c r="B27" s="98"/>
      <c r="C27" s="100"/>
      <c r="D27" s="100"/>
      <c r="E27" s="100"/>
      <c r="F27" s="57" t="s">
        <v>96</v>
      </c>
      <c r="G27" s="54">
        <f t="shared" ref="G27" si="21">CEILING(H27*1.1,0.1)</f>
        <v>25.1</v>
      </c>
      <c r="H27" s="54">
        <f t="shared" ref="H27" si="22">CEILING(I27*1.05,0.1)</f>
        <v>22.8</v>
      </c>
      <c r="I27" s="54">
        <f t="shared" ref="I27" si="23">CEILING(J27*1.05,0.1)</f>
        <v>21.700000000000003</v>
      </c>
      <c r="J27" s="64">
        <f>CEILING(J26*1.04,0.1)</f>
        <v>20.6</v>
      </c>
      <c r="K27" s="26"/>
      <c r="L27" s="26"/>
      <c r="M27" s="26"/>
      <c r="N27" s="26"/>
      <c r="O27" s="26"/>
      <c r="P27" s="26"/>
      <c r="Q27" s="26"/>
    </row>
    <row r="28" spans="1:17" ht="75.75" customHeight="1" thickBot="1" x14ac:dyDescent="0.4">
      <c r="A28" s="48"/>
      <c r="B28" s="49"/>
      <c r="C28" s="90" t="s">
        <v>130</v>
      </c>
      <c r="D28" s="90"/>
      <c r="E28" s="90"/>
      <c r="F28" s="90"/>
      <c r="G28" s="90"/>
      <c r="H28" s="90"/>
      <c r="I28" s="90"/>
      <c r="J28" s="91"/>
      <c r="K28" s="26"/>
      <c r="L28" s="26"/>
      <c r="M28" s="26"/>
      <c r="N28" s="26"/>
      <c r="O28" s="26"/>
      <c r="P28" s="26"/>
      <c r="Q28" s="26"/>
    </row>
    <row r="29" spans="1:17" ht="61.5" customHeight="1" thickBot="1" x14ac:dyDescent="0.3">
      <c r="A29" s="95">
        <v>10</v>
      </c>
      <c r="B29" s="97" t="s">
        <v>34</v>
      </c>
      <c r="C29" s="99"/>
      <c r="D29" s="101" t="s">
        <v>55</v>
      </c>
      <c r="E29" s="102" t="s">
        <v>114</v>
      </c>
      <c r="F29" s="55" t="s">
        <v>95</v>
      </c>
      <c r="G29" s="56">
        <f t="shared" ref="G29:G37" si="24">CEILING(H29*1.1,0.1)</f>
        <v>13.5</v>
      </c>
      <c r="H29" s="56">
        <f t="shared" ref="H29:I37" si="25">CEILING(I29*1.05,0.1)</f>
        <v>12.200000000000001</v>
      </c>
      <c r="I29" s="56">
        <f t="shared" si="25"/>
        <v>11.600000000000001</v>
      </c>
      <c r="J29" s="64">
        <v>11</v>
      </c>
      <c r="K29" s="26"/>
      <c r="L29" s="26"/>
      <c r="M29" s="26"/>
      <c r="N29" s="26"/>
      <c r="O29" s="26"/>
      <c r="P29" s="26"/>
      <c r="Q29" s="26"/>
    </row>
    <row r="30" spans="1:17" ht="61.5" customHeight="1" thickBot="1" x14ac:dyDescent="0.3">
      <c r="A30" s="96"/>
      <c r="B30" s="98"/>
      <c r="C30" s="100"/>
      <c r="D30" s="100"/>
      <c r="E30" s="100"/>
      <c r="F30" s="57" t="s">
        <v>96</v>
      </c>
      <c r="G30" s="63">
        <f t="shared" ref="G30" si="26">CEILING(H30*1.1,0.1)</f>
        <v>14.600000000000001</v>
      </c>
      <c r="H30" s="63">
        <f t="shared" ref="H30" si="27">CEILING(I30*1.05,0.1)</f>
        <v>13.200000000000001</v>
      </c>
      <c r="I30" s="63">
        <f t="shared" ref="I30" si="28">CEILING(J30*1.05,0.1)</f>
        <v>12.5</v>
      </c>
      <c r="J30" s="64">
        <f>CEILING(J29*1.08,0.1)</f>
        <v>11.9</v>
      </c>
      <c r="K30" s="26"/>
      <c r="L30" s="26"/>
      <c r="M30" s="26"/>
      <c r="N30" s="26"/>
      <c r="O30" s="26"/>
      <c r="P30" s="26"/>
      <c r="Q30" s="26"/>
    </row>
    <row r="31" spans="1:17" ht="57" customHeight="1" thickBot="1" x14ac:dyDescent="0.3">
      <c r="A31" s="95">
        <v>11</v>
      </c>
      <c r="B31" s="97" t="s">
        <v>27</v>
      </c>
      <c r="C31" s="99" t="s">
        <v>2</v>
      </c>
      <c r="D31" s="101" t="s">
        <v>65</v>
      </c>
      <c r="E31" s="102" t="s">
        <v>115</v>
      </c>
      <c r="F31" s="55" t="s">
        <v>95</v>
      </c>
      <c r="G31" s="56">
        <f t="shared" si="24"/>
        <v>15.100000000000001</v>
      </c>
      <c r="H31" s="56">
        <f t="shared" si="25"/>
        <v>13.700000000000001</v>
      </c>
      <c r="I31" s="56">
        <f t="shared" si="25"/>
        <v>13</v>
      </c>
      <c r="J31" s="64">
        <v>12.3</v>
      </c>
      <c r="K31" s="26"/>
      <c r="L31" s="26"/>
      <c r="M31" s="26"/>
      <c r="N31" s="26"/>
      <c r="O31" s="26"/>
      <c r="P31" s="26"/>
      <c r="Q31" s="26"/>
    </row>
    <row r="32" spans="1:17" ht="64.5" customHeight="1" thickBot="1" x14ac:dyDescent="0.3">
      <c r="A32" s="96"/>
      <c r="B32" s="98"/>
      <c r="C32" s="100"/>
      <c r="D32" s="100"/>
      <c r="E32" s="100"/>
      <c r="F32" s="57" t="s">
        <v>96</v>
      </c>
      <c r="G32" s="54">
        <f t="shared" ref="G32" si="29">CEILING(H32*1.1,0.1)</f>
        <v>16.2</v>
      </c>
      <c r="H32" s="54">
        <f t="shared" ref="H32" si="30">CEILING(I32*1.05,0.1)</f>
        <v>14.700000000000001</v>
      </c>
      <c r="I32" s="54">
        <f t="shared" ref="I32" si="31">CEILING(J32*1.05,0.1)</f>
        <v>14</v>
      </c>
      <c r="J32" s="64">
        <f>CEILING(J31*1.08,0.1)</f>
        <v>13.3</v>
      </c>
      <c r="K32" s="26"/>
      <c r="L32" s="26"/>
      <c r="M32" s="26"/>
      <c r="N32" s="26"/>
      <c r="O32" s="26"/>
      <c r="P32" s="26"/>
      <c r="Q32" s="26"/>
    </row>
    <row r="33" spans="1:17" ht="57" customHeight="1" thickBot="1" x14ac:dyDescent="0.3">
      <c r="A33" s="95">
        <v>12</v>
      </c>
      <c r="B33" s="97" t="s">
        <v>28</v>
      </c>
      <c r="C33" s="99" t="s">
        <v>2</v>
      </c>
      <c r="D33" s="101" t="s">
        <v>119</v>
      </c>
      <c r="E33" s="102" t="s">
        <v>116</v>
      </c>
      <c r="F33" s="55" t="s">
        <v>95</v>
      </c>
      <c r="G33" s="56">
        <f t="shared" si="24"/>
        <v>16</v>
      </c>
      <c r="H33" s="56">
        <f t="shared" si="25"/>
        <v>14.5</v>
      </c>
      <c r="I33" s="56">
        <f t="shared" si="25"/>
        <v>13.8</v>
      </c>
      <c r="J33" s="64">
        <v>13.1</v>
      </c>
      <c r="K33" s="26"/>
      <c r="L33" s="26"/>
      <c r="M33" s="26"/>
      <c r="N33" s="26"/>
      <c r="O33" s="26"/>
      <c r="P33" s="26"/>
      <c r="Q33" s="26"/>
    </row>
    <row r="34" spans="1:17" ht="57" customHeight="1" thickBot="1" x14ac:dyDescent="0.3">
      <c r="A34" s="96"/>
      <c r="B34" s="98"/>
      <c r="C34" s="100"/>
      <c r="D34" s="100"/>
      <c r="E34" s="100"/>
      <c r="F34" s="57" t="s">
        <v>96</v>
      </c>
      <c r="G34" s="54">
        <f t="shared" ref="G34" si="32">CEILING(H34*1.1,0.1)</f>
        <v>17.400000000000002</v>
      </c>
      <c r="H34" s="54">
        <f t="shared" ref="H34" si="33">CEILING(I34*1.05,0.1)</f>
        <v>15.8</v>
      </c>
      <c r="I34" s="54">
        <f t="shared" ref="I34" si="34">CEILING(J34*1.05,0.1)</f>
        <v>15</v>
      </c>
      <c r="J34" s="64">
        <f>CEILING(J33*1.08,0.1)</f>
        <v>14.200000000000001</v>
      </c>
      <c r="K34" s="26"/>
      <c r="L34" s="26"/>
      <c r="M34" s="26"/>
      <c r="N34" s="26"/>
      <c r="O34" s="26"/>
      <c r="P34" s="26"/>
      <c r="Q34" s="26"/>
    </row>
    <row r="35" spans="1:17" ht="57" customHeight="1" thickBot="1" x14ac:dyDescent="0.3">
      <c r="A35" s="95">
        <v>13</v>
      </c>
      <c r="B35" s="97" t="s">
        <v>29</v>
      </c>
      <c r="C35" s="99" t="s">
        <v>2</v>
      </c>
      <c r="D35" s="101" t="s">
        <v>56</v>
      </c>
      <c r="E35" s="102" t="s">
        <v>117</v>
      </c>
      <c r="F35" s="55" t="s">
        <v>95</v>
      </c>
      <c r="G35" s="56">
        <f t="shared" si="24"/>
        <v>17.400000000000002</v>
      </c>
      <c r="H35" s="56">
        <f t="shared" si="25"/>
        <v>15.8</v>
      </c>
      <c r="I35" s="56">
        <f t="shared" si="25"/>
        <v>15</v>
      </c>
      <c r="J35" s="64">
        <v>14.2</v>
      </c>
      <c r="K35" s="26"/>
      <c r="L35" s="26"/>
      <c r="M35" s="26"/>
      <c r="N35" s="26"/>
      <c r="O35" s="26"/>
      <c r="P35" s="26"/>
      <c r="Q35" s="26"/>
    </row>
    <row r="36" spans="1:17" ht="57" customHeight="1" thickBot="1" x14ac:dyDescent="0.3">
      <c r="A36" s="96"/>
      <c r="B36" s="98"/>
      <c r="C36" s="100"/>
      <c r="D36" s="100"/>
      <c r="E36" s="100"/>
      <c r="F36" s="57" t="s">
        <v>96</v>
      </c>
      <c r="G36" s="54">
        <f t="shared" ref="G36" si="35">CEILING(H36*1.1,0.1)</f>
        <v>18.900000000000002</v>
      </c>
      <c r="H36" s="54">
        <f t="shared" ref="H36" si="36">CEILING(I36*1.05,0.1)</f>
        <v>17.100000000000001</v>
      </c>
      <c r="I36" s="54">
        <f t="shared" ref="I36" si="37">CEILING(J36*1.05,0.1)</f>
        <v>16.2</v>
      </c>
      <c r="J36" s="64">
        <f>CEILING(J35*1.08,0.1)</f>
        <v>15.4</v>
      </c>
      <c r="K36" s="26"/>
      <c r="L36" s="26"/>
      <c r="M36" s="26"/>
      <c r="N36" s="26"/>
      <c r="O36" s="26"/>
      <c r="P36" s="26"/>
      <c r="Q36" s="26"/>
    </row>
    <row r="37" spans="1:17" ht="54" customHeight="1" thickBot="1" x14ac:dyDescent="0.3">
      <c r="A37" s="108">
        <v>14</v>
      </c>
      <c r="B37" s="110" t="s">
        <v>35</v>
      </c>
      <c r="C37" s="112" t="s">
        <v>2</v>
      </c>
      <c r="D37" s="114" t="s">
        <v>57</v>
      </c>
      <c r="E37" s="115" t="s">
        <v>118</v>
      </c>
      <c r="F37" s="55" t="s">
        <v>95</v>
      </c>
      <c r="G37" s="56">
        <f t="shared" si="24"/>
        <v>20.5</v>
      </c>
      <c r="H37" s="56">
        <f t="shared" si="25"/>
        <v>18.600000000000001</v>
      </c>
      <c r="I37" s="56">
        <f t="shared" si="25"/>
        <v>17.7</v>
      </c>
      <c r="J37" s="64">
        <v>16.8</v>
      </c>
    </row>
    <row r="38" spans="1:17" ht="61.5" customHeight="1" thickBot="1" x14ac:dyDescent="0.3">
      <c r="A38" s="109"/>
      <c r="B38" s="111"/>
      <c r="C38" s="113"/>
      <c r="D38" s="113"/>
      <c r="E38" s="113"/>
      <c r="F38" s="57" t="s">
        <v>96</v>
      </c>
      <c r="G38" s="54">
        <f t="shared" ref="G38" si="38">CEILING(H38*1.1,0.1)</f>
        <v>22.3</v>
      </c>
      <c r="H38" s="54">
        <f t="shared" ref="H38" si="39">CEILING(I38*1.05,0.1)</f>
        <v>20.200000000000003</v>
      </c>
      <c r="I38" s="54">
        <f t="shared" ref="I38" si="40">CEILING(J38*1.05,0.1)</f>
        <v>19.200000000000003</v>
      </c>
      <c r="J38" s="64">
        <f>CEILING(J37*1.08,0.1)</f>
        <v>18.2</v>
      </c>
    </row>
    <row r="39" spans="1:17" ht="84.75" thickBot="1" x14ac:dyDescent="0.3">
      <c r="A39" s="58">
        <v>15</v>
      </c>
      <c r="B39" s="59" t="s">
        <v>30</v>
      </c>
      <c r="C39" s="60"/>
      <c r="D39" s="61" t="s">
        <v>31</v>
      </c>
      <c r="E39" s="61" t="s">
        <v>32</v>
      </c>
      <c r="F39" s="62"/>
      <c r="G39" s="92">
        <v>8</v>
      </c>
      <c r="H39" s="93"/>
      <c r="I39" s="93"/>
      <c r="J39" s="94"/>
    </row>
    <row r="40" spans="1:17" x14ac:dyDescent="0.25">
      <c r="A40" s="86" t="s">
        <v>36</v>
      </c>
      <c r="B40" s="86"/>
      <c r="C40" s="86"/>
      <c r="D40" s="86"/>
      <c r="E40" s="86"/>
      <c r="F40" s="86"/>
      <c r="G40" s="86"/>
      <c r="H40" s="86"/>
    </row>
  </sheetData>
  <mergeCells count="79">
    <mergeCell ref="A37:A38"/>
    <mergeCell ref="B37:B38"/>
    <mergeCell ref="C37:C38"/>
    <mergeCell ref="D37:D38"/>
    <mergeCell ref="E37:E38"/>
    <mergeCell ref="A35:A36"/>
    <mergeCell ref="B35:B36"/>
    <mergeCell ref="C35:C36"/>
    <mergeCell ref="D35:D36"/>
    <mergeCell ref="E35:E36"/>
    <mergeCell ref="A33:A34"/>
    <mergeCell ref="B33:B34"/>
    <mergeCell ref="C33:C34"/>
    <mergeCell ref="D33:D34"/>
    <mergeCell ref="E33:E34"/>
    <mergeCell ref="A31:A32"/>
    <mergeCell ref="B31:B32"/>
    <mergeCell ref="C31:C32"/>
    <mergeCell ref="D31:D32"/>
    <mergeCell ref="E31:E32"/>
    <mergeCell ref="A29:A30"/>
    <mergeCell ref="B29:B30"/>
    <mergeCell ref="C29:C30"/>
    <mergeCell ref="D29:D30"/>
    <mergeCell ref="E29:E30"/>
    <mergeCell ref="A26:A27"/>
    <mergeCell ref="B26:B27"/>
    <mergeCell ref="C26:C27"/>
    <mergeCell ref="D26:D27"/>
    <mergeCell ref="E26:E27"/>
    <mergeCell ref="A24:A25"/>
    <mergeCell ref="B24:B25"/>
    <mergeCell ref="C24:C25"/>
    <mergeCell ref="D24:D25"/>
    <mergeCell ref="E24:E25"/>
    <mergeCell ref="A22:A23"/>
    <mergeCell ref="B22:B23"/>
    <mergeCell ref="C22:C23"/>
    <mergeCell ref="D22:D23"/>
    <mergeCell ref="E22:E23"/>
    <mergeCell ref="A20:A21"/>
    <mergeCell ref="C20:C21"/>
    <mergeCell ref="D20:D21"/>
    <mergeCell ref="E20:E21"/>
    <mergeCell ref="B20:B21"/>
    <mergeCell ref="B15:B16"/>
    <mergeCell ref="C15:C16"/>
    <mergeCell ref="D15:D16"/>
    <mergeCell ref="E15:E16"/>
    <mergeCell ref="A18:A19"/>
    <mergeCell ref="B18:B19"/>
    <mergeCell ref="C18:C19"/>
    <mergeCell ref="D18:D19"/>
    <mergeCell ref="E18:E19"/>
    <mergeCell ref="A40:H40"/>
    <mergeCell ref="J7:J9"/>
    <mergeCell ref="C10:J10"/>
    <mergeCell ref="C28:J28"/>
    <mergeCell ref="G39:J39"/>
    <mergeCell ref="A11:A12"/>
    <mergeCell ref="B11:B12"/>
    <mergeCell ref="C11:C12"/>
    <mergeCell ref="D11:D12"/>
    <mergeCell ref="E11:E12"/>
    <mergeCell ref="A13:A14"/>
    <mergeCell ref="B13:B14"/>
    <mergeCell ref="C13:C14"/>
    <mergeCell ref="D13:D14"/>
    <mergeCell ref="E13:E14"/>
    <mergeCell ref="A15:A16"/>
    <mergeCell ref="C1:J1"/>
    <mergeCell ref="A7:A9"/>
    <mergeCell ref="B7:B9"/>
    <mergeCell ref="C7:C9"/>
    <mergeCell ref="D7:D9"/>
    <mergeCell ref="E7:E9"/>
    <mergeCell ref="G7:G9"/>
    <mergeCell ref="H7:H9"/>
    <mergeCell ref="I7:I9"/>
  </mergeCells>
  <pageMargins left="0.23622047244094491" right="0.23622047244094491" top="0.35433070866141736" bottom="0.35433070866141736"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view="pageBreakPreview" zoomScaleSheetLayoutView="100" workbookViewId="0">
      <selection activeCell="C6" sqref="C6"/>
    </sheetView>
  </sheetViews>
  <sheetFormatPr defaultRowHeight="15" x14ac:dyDescent="0.25"/>
  <cols>
    <col min="1" max="1" width="7.140625" customWidth="1"/>
    <col min="2" max="2" width="6.7109375" customWidth="1"/>
    <col min="3" max="3" width="34.42578125" customWidth="1"/>
    <col min="4" max="4" width="44.140625" customWidth="1"/>
    <col min="5" max="5" width="35.85546875" customWidth="1"/>
    <col min="6" max="6" width="13.140625" customWidth="1"/>
    <col min="7" max="7" width="12.7109375" customWidth="1"/>
  </cols>
  <sheetData>
    <row r="1" spans="1:10" s="1" customFormat="1" ht="15" customHeight="1" x14ac:dyDescent="0.25">
      <c r="C1" s="74" t="s">
        <v>0</v>
      </c>
      <c r="D1" s="74"/>
      <c r="E1" s="74"/>
      <c r="F1" s="74"/>
      <c r="G1" s="74"/>
      <c r="H1" s="74"/>
      <c r="I1" s="74"/>
      <c r="J1" s="74"/>
    </row>
    <row r="2" spans="1:10" s="2" customFormat="1" ht="11.25" x14ac:dyDescent="0.2">
      <c r="C2" s="3" t="s">
        <v>97</v>
      </c>
      <c r="D2" s="4"/>
      <c r="E2" s="4"/>
      <c r="F2" s="4"/>
      <c r="G2" s="4"/>
      <c r="H2" s="4"/>
      <c r="I2" s="4"/>
      <c r="J2" s="4"/>
    </row>
    <row r="3" spans="1:10" s="2" customFormat="1" ht="11.25" x14ac:dyDescent="0.2">
      <c r="C3" s="3" t="s">
        <v>98</v>
      </c>
      <c r="D3" s="4"/>
      <c r="E3" s="4"/>
      <c r="F3" s="4"/>
      <c r="G3" s="4"/>
      <c r="H3" s="4"/>
      <c r="I3" s="4"/>
      <c r="J3" s="4"/>
    </row>
    <row r="4" spans="1:10" s="2" customFormat="1" ht="11.25" x14ac:dyDescent="0.2">
      <c r="C4" s="3" t="s">
        <v>121</v>
      </c>
      <c r="D4" s="4"/>
      <c r="E4" s="4"/>
      <c r="F4" s="4"/>
      <c r="G4" s="4"/>
      <c r="H4" s="4"/>
      <c r="I4" s="4"/>
      <c r="J4" s="4"/>
    </row>
    <row r="5" spans="1:10" s="2" customFormat="1" ht="11.25" x14ac:dyDescent="0.2">
      <c r="C5" s="3" t="s">
        <v>133</v>
      </c>
    </row>
    <row r="6" spans="1:10" s="2" customFormat="1" ht="12.75" x14ac:dyDescent="0.2">
      <c r="C6" s="35"/>
    </row>
    <row r="7" spans="1:10" s="2" customFormat="1" ht="17.25" customHeight="1" x14ac:dyDescent="0.2">
      <c r="C7" s="65" t="s">
        <v>99</v>
      </c>
    </row>
    <row r="8" spans="1:10" s="1" customFormat="1" ht="12" customHeight="1" x14ac:dyDescent="0.25">
      <c r="A8" s="75" t="s">
        <v>7</v>
      </c>
      <c r="B8" s="75" t="s">
        <v>6</v>
      </c>
      <c r="C8" s="120" t="s">
        <v>2</v>
      </c>
      <c r="D8" s="120" t="s">
        <v>1</v>
      </c>
      <c r="E8" s="120" t="s">
        <v>3</v>
      </c>
      <c r="F8" s="117" t="s">
        <v>58</v>
      </c>
      <c r="G8" s="117" t="s">
        <v>59</v>
      </c>
    </row>
    <row r="9" spans="1:10" s="1" customFormat="1" ht="12" customHeight="1" x14ac:dyDescent="0.25">
      <c r="A9" s="76"/>
      <c r="B9" s="76"/>
      <c r="C9" s="120"/>
      <c r="D9" s="121"/>
      <c r="E9" s="118"/>
      <c r="F9" s="118"/>
      <c r="G9" s="118"/>
    </row>
    <row r="10" spans="1:10" s="1" customFormat="1" ht="8.25" customHeight="1" x14ac:dyDescent="0.25">
      <c r="A10" s="119"/>
      <c r="B10" s="119"/>
      <c r="C10" s="120"/>
      <c r="D10" s="121"/>
      <c r="E10" s="118"/>
      <c r="F10" s="118"/>
      <c r="G10" s="118"/>
    </row>
    <row r="11" spans="1:10" s="1" customFormat="1" ht="130.5" customHeight="1" x14ac:dyDescent="0.25">
      <c r="A11" s="10">
        <v>1</v>
      </c>
      <c r="B11" s="10" t="s">
        <v>9</v>
      </c>
      <c r="C11" s="15"/>
      <c r="D11" s="47" t="s">
        <v>5</v>
      </c>
      <c r="E11" s="9" t="s">
        <v>66</v>
      </c>
      <c r="F11" s="37" t="s">
        <v>89</v>
      </c>
      <c r="G11" s="8" t="s">
        <v>8</v>
      </c>
    </row>
    <row r="12" spans="1:10" s="1" customFormat="1" ht="115.5" customHeight="1" x14ac:dyDescent="0.25">
      <c r="A12" s="10">
        <v>2</v>
      </c>
      <c r="B12" s="10" t="s">
        <v>44</v>
      </c>
      <c r="C12" s="19"/>
      <c r="D12" s="47" t="s">
        <v>67</v>
      </c>
      <c r="E12" s="36" t="s">
        <v>68</v>
      </c>
      <c r="F12" s="37" t="s">
        <v>89</v>
      </c>
      <c r="G12" s="8" t="s">
        <v>8</v>
      </c>
    </row>
    <row r="13" spans="1:10" s="1" customFormat="1" ht="102.75" customHeight="1" x14ac:dyDescent="0.25">
      <c r="A13" s="10">
        <v>3</v>
      </c>
      <c r="B13" s="10" t="s">
        <v>45</v>
      </c>
      <c r="C13" s="17"/>
      <c r="D13" s="47" t="s">
        <v>70</v>
      </c>
      <c r="E13" s="7" t="s">
        <v>69</v>
      </c>
      <c r="F13" s="37" t="s">
        <v>89</v>
      </c>
      <c r="G13" s="8" t="s">
        <v>8</v>
      </c>
    </row>
    <row r="14" spans="1:10" s="1" customFormat="1" ht="102.75" customHeight="1" x14ac:dyDescent="0.25">
      <c r="A14" s="10">
        <v>4</v>
      </c>
      <c r="B14" s="10" t="s">
        <v>46</v>
      </c>
      <c r="C14"/>
      <c r="D14" s="47" t="s">
        <v>42</v>
      </c>
      <c r="E14" s="7" t="s">
        <v>43</v>
      </c>
      <c r="F14" s="37" t="s">
        <v>89</v>
      </c>
      <c r="G14" s="8" t="s">
        <v>8</v>
      </c>
    </row>
    <row r="15" spans="1:10" s="1" customFormat="1" ht="102.75" customHeight="1" x14ac:dyDescent="0.25">
      <c r="A15" s="10">
        <v>5</v>
      </c>
      <c r="B15" s="10" t="s">
        <v>10</v>
      </c>
      <c r="C15" s="6"/>
      <c r="D15" s="47" t="s">
        <v>71</v>
      </c>
      <c r="E15" s="7" t="s">
        <v>72</v>
      </c>
      <c r="F15" s="37" t="s">
        <v>89</v>
      </c>
      <c r="G15" s="8" t="s">
        <v>8</v>
      </c>
    </row>
    <row r="16" spans="1:10" s="1" customFormat="1" ht="126" customHeight="1" x14ac:dyDescent="0.25">
      <c r="A16" s="10">
        <v>6</v>
      </c>
      <c r="B16" s="10" t="s">
        <v>11</v>
      </c>
      <c r="C16" s="16"/>
      <c r="D16" s="47" t="s">
        <v>40</v>
      </c>
      <c r="E16" s="9" t="s">
        <v>73</v>
      </c>
      <c r="F16" s="37" t="s">
        <v>89</v>
      </c>
      <c r="G16" s="8" t="s">
        <v>8</v>
      </c>
    </row>
    <row r="17" spans="1:7" ht="129" customHeight="1" x14ac:dyDescent="0.25">
      <c r="A17" s="10">
        <v>7</v>
      </c>
      <c r="B17" s="10" t="s">
        <v>12</v>
      </c>
      <c r="C17" s="6"/>
      <c r="D17" s="47" t="s">
        <v>41</v>
      </c>
      <c r="E17" s="9" t="s">
        <v>74</v>
      </c>
      <c r="F17" s="37" t="s">
        <v>89</v>
      </c>
      <c r="G17" s="8" t="s">
        <v>8</v>
      </c>
    </row>
    <row r="18" spans="1:7" ht="112.5" customHeight="1" x14ac:dyDescent="0.25">
      <c r="A18" s="10">
        <v>8</v>
      </c>
      <c r="B18" s="10" t="s">
        <v>47</v>
      </c>
      <c r="C18" s="43"/>
      <c r="D18" s="47" t="s">
        <v>77</v>
      </c>
      <c r="E18" s="44" t="s">
        <v>78</v>
      </c>
      <c r="F18" s="37" t="s">
        <v>89</v>
      </c>
      <c r="G18" s="8" t="s">
        <v>8</v>
      </c>
    </row>
    <row r="19" spans="1:7" ht="112.5" customHeight="1" x14ac:dyDescent="0.25">
      <c r="A19" s="10">
        <v>9</v>
      </c>
      <c r="B19" s="10" t="s">
        <v>13</v>
      </c>
      <c r="D19" s="47" t="s">
        <v>79</v>
      </c>
      <c r="E19" s="44" t="s">
        <v>80</v>
      </c>
      <c r="F19" s="37" t="s">
        <v>89</v>
      </c>
      <c r="G19" s="8" t="s">
        <v>8</v>
      </c>
    </row>
    <row r="20" spans="1:7" ht="112.5" customHeight="1" x14ac:dyDescent="0.25">
      <c r="A20" s="10">
        <v>10</v>
      </c>
      <c r="B20" s="10" t="s">
        <v>48</v>
      </c>
      <c r="C20" s="6"/>
      <c r="D20" s="47" t="s">
        <v>75</v>
      </c>
      <c r="E20" s="38" t="s">
        <v>76</v>
      </c>
      <c r="F20" s="37" t="s">
        <v>89</v>
      </c>
      <c r="G20" s="8" t="s">
        <v>8</v>
      </c>
    </row>
    <row r="21" spans="1:7" s="12" customFormat="1" ht="23.25" customHeight="1" x14ac:dyDescent="0.25">
      <c r="A21" s="116" t="s">
        <v>60</v>
      </c>
      <c r="B21" s="116"/>
      <c r="C21" s="116"/>
      <c r="D21" s="116"/>
      <c r="E21" s="116"/>
      <c r="F21" s="116"/>
      <c r="G21" s="116"/>
    </row>
    <row r="22" spans="1:7" s="12" customFormat="1" ht="105" customHeight="1" x14ac:dyDescent="0.25">
      <c r="A22" s="11"/>
      <c r="B22" s="11"/>
      <c r="D22" s="13"/>
      <c r="E22" s="18"/>
      <c r="F22" s="5"/>
    </row>
    <row r="23" spans="1:7" s="12" customFormat="1" ht="105" customHeight="1" x14ac:dyDescent="0.25">
      <c r="A23" s="11"/>
      <c r="B23" s="11"/>
      <c r="D23" s="13"/>
      <c r="E23" s="18"/>
      <c r="F23" s="5"/>
    </row>
    <row r="24" spans="1:7" x14ac:dyDescent="0.25">
      <c r="A24" s="12"/>
      <c r="B24" s="12"/>
      <c r="C24" s="12"/>
      <c r="D24" s="12"/>
      <c r="E24" s="12"/>
      <c r="F24" s="12"/>
    </row>
    <row r="25" spans="1:7" x14ac:dyDescent="0.25">
      <c r="A25" s="12"/>
      <c r="B25" s="12"/>
      <c r="C25" s="12"/>
      <c r="D25" s="12"/>
      <c r="E25" s="12"/>
      <c r="F25" s="12"/>
    </row>
    <row r="26" spans="1:7" x14ac:dyDescent="0.25">
      <c r="A26" s="12"/>
      <c r="B26" s="12"/>
      <c r="C26" s="12"/>
      <c r="D26" s="12"/>
      <c r="E26" s="12"/>
      <c r="F26" s="12"/>
    </row>
  </sheetData>
  <mergeCells count="9">
    <mergeCell ref="A21:G21"/>
    <mergeCell ref="C1:J1"/>
    <mergeCell ref="G8:G10"/>
    <mergeCell ref="A8:A10"/>
    <mergeCell ref="C8:C10"/>
    <mergeCell ref="D8:D10"/>
    <mergeCell ref="E8:E10"/>
    <mergeCell ref="F8:F10"/>
    <mergeCell ref="B8:B10"/>
  </mergeCells>
  <hyperlinks>
    <hyperlink ref="C7" r:id="rId1"/>
  </hyperlinks>
  <pageMargins left="0.70866141732283472" right="0.70866141732283472" top="0.74803149606299213" bottom="0.74803149606299213" header="0.31496062992125984" footer="0.31496062992125984"/>
  <pageSetup paperSize="9" scale="5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selection activeCell="F2" sqref="F1:G1048576"/>
    </sheetView>
  </sheetViews>
  <sheetFormatPr defaultRowHeight="15" x14ac:dyDescent="0.25"/>
  <cols>
    <col min="1" max="1" width="6.85546875" style="1" customWidth="1"/>
    <col min="2" max="2" width="12.7109375" style="1" customWidth="1"/>
    <col min="3" max="3" width="30" style="1" customWidth="1"/>
    <col min="4" max="4" width="47.140625" style="1" customWidth="1"/>
    <col min="5" max="5" width="21.85546875" style="1" customWidth="1"/>
    <col min="6" max="6" width="11.7109375" style="1" customWidth="1"/>
    <col min="7" max="7" width="9.7109375" style="1" customWidth="1"/>
    <col min="8" max="8" width="10.5703125" style="1" bestFit="1" customWidth="1"/>
    <col min="9" max="251" width="9.140625" style="1"/>
    <col min="252" max="252" width="6.85546875" style="1" customWidth="1"/>
    <col min="253" max="253" width="12.7109375" style="1" customWidth="1"/>
    <col min="254" max="254" width="30" style="1" customWidth="1"/>
    <col min="255" max="255" width="47.140625" style="1" customWidth="1"/>
    <col min="256" max="256" width="20.85546875" style="1" customWidth="1"/>
    <col min="257" max="258" width="11.7109375" style="1" customWidth="1"/>
    <col min="259" max="259" width="9.7109375" style="1" customWidth="1"/>
    <col min="260" max="260" width="11.140625" style="1" customWidth="1"/>
    <col min="261" max="263" width="0" style="1" hidden="1" customWidth="1"/>
    <col min="264" max="507" width="9.140625" style="1"/>
    <col min="508" max="508" width="6.85546875" style="1" customWidth="1"/>
    <col min="509" max="509" width="12.7109375" style="1" customWidth="1"/>
    <col min="510" max="510" width="30" style="1" customWidth="1"/>
    <col min="511" max="511" width="47.140625" style="1" customWidth="1"/>
    <col min="512" max="512" width="20.85546875" style="1" customWidth="1"/>
    <col min="513" max="514" width="11.7109375" style="1" customWidth="1"/>
    <col min="515" max="515" width="9.7109375" style="1" customWidth="1"/>
    <col min="516" max="516" width="11.140625" style="1" customWidth="1"/>
    <col min="517" max="519" width="0" style="1" hidden="1" customWidth="1"/>
    <col min="520" max="763" width="9.140625" style="1"/>
    <col min="764" max="764" width="6.85546875" style="1" customWidth="1"/>
    <col min="765" max="765" width="12.7109375" style="1" customWidth="1"/>
    <col min="766" max="766" width="30" style="1" customWidth="1"/>
    <col min="767" max="767" width="47.140625" style="1" customWidth="1"/>
    <col min="768" max="768" width="20.85546875" style="1" customWidth="1"/>
    <col min="769" max="770" width="11.7109375" style="1" customWidth="1"/>
    <col min="771" max="771" width="9.7109375" style="1" customWidth="1"/>
    <col min="772" max="772" width="11.140625" style="1" customWidth="1"/>
    <col min="773" max="775" width="0" style="1" hidden="1" customWidth="1"/>
    <col min="776" max="1019" width="9.140625" style="1"/>
    <col min="1020" max="1020" width="6.85546875" style="1" customWidth="1"/>
    <col min="1021" max="1021" width="12.7109375" style="1" customWidth="1"/>
    <col min="1022" max="1022" width="30" style="1" customWidth="1"/>
    <col min="1023" max="1023" width="47.140625" style="1" customWidth="1"/>
    <col min="1024" max="1024" width="20.85546875" style="1" customWidth="1"/>
    <col min="1025" max="1026" width="11.7109375" style="1" customWidth="1"/>
    <col min="1027" max="1027" width="9.7109375" style="1" customWidth="1"/>
    <col min="1028" max="1028" width="11.140625" style="1" customWidth="1"/>
    <col min="1029" max="1031" width="0" style="1" hidden="1" customWidth="1"/>
    <col min="1032" max="1275" width="9.140625" style="1"/>
    <col min="1276" max="1276" width="6.85546875" style="1" customWidth="1"/>
    <col min="1277" max="1277" width="12.7109375" style="1" customWidth="1"/>
    <col min="1278" max="1278" width="30" style="1" customWidth="1"/>
    <col min="1279" max="1279" width="47.140625" style="1" customWidth="1"/>
    <col min="1280" max="1280" width="20.85546875" style="1" customWidth="1"/>
    <col min="1281" max="1282" width="11.7109375" style="1" customWidth="1"/>
    <col min="1283" max="1283" width="9.7109375" style="1" customWidth="1"/>
    <col min="1284" max="1284" width="11.140625" style="1" customWidth="1"/>
    <col min="1285" max="1287" width="0" style="1" hidden="1" customWidth="1"/>
    <col min="1288" max="1531" width="9.140625" style="1"/>
    <col min="1532" max="1532" width="6.85546875" style="1" customWidth="1"/>
    <col min="1533" max="1533" width="12.7109375" style="1" customWidth="1"/>
    <col min="1534" max="1534" width="30" style="1" customWidth="1"/>
    <col min="1535" max="1535" width="47.140625" style="1" customWidth="1"/>
    <col min="1536" max="1536" width="20.85546875" style="1" customWidth="1"/>
    <col min="1537" max="1538" width="11.7109375" style="1" customWidth="1"/>
    <col min="1539" max="1539" width="9.7109375" style="1" customWidth="1"/>
    <col min="1540" max="1540" width="11.140625" style="1" customWidth="1"/>
    <col min="1541" max="1543" width="0" style="1" hidden="1" customWidth="1"/>
    <col min="1544" max="1787" width="9.140625" style="1"/>
    <col min="1788" max="1788" width="6.85546875" style="1" customWidth="1"/>
    <col min="1789" max="1789" width="12.7109375" style="1" customWidth="1"/>
    <col min="1790" max="1790" width="30" style="1" customWidth="1"/>
    <col min="1791" max="1791" width="47.140625" style="1" customWidth="1"/>
    <col min="1792" max="1792" width="20.85546875" style="1" customWidth="1"/>
    <col min="1793" max="1794" width="11.7109375" style="1" customWidth="1"/>
    <col min="1795" max="1795" width="9.7109375" style="1" customWidth="1"/>
    <col min="1796" max="1796" width="11.140625" style="1" customWidth="1"/>
    <col min="1797" max="1799" width="0" style="1" hidden="1" customWidth="1"/>
    <col min="1800" max="2043" width="9.140625" style="1"/>
    <col min="2044" max="2044" width="6.85546875" style="1" customWidth="1"/>
    <col min="2045" max="2045" width="12.7109375" style="1" customWidth="1"/>
    <col min="2046" max="2046" width="30" style="1" customWidth="1"/>
    <col min="2047" max="2047" width="47.140625" style="1" customWidth="1"/>
    <col min="2048" max="2048" width="20.85546875" style="1" customWidth="1"/>
    <col min="2049" max="2050" width="11.7109375" style="1" customWidth="1"/>
    <col min="2051" max="2051" width="9.7109375" style="1" customWidth="1"/>
    <col min="2052" max="2052" width="11.140625" style="1" customWidth="1"/>
    <col min="2053" max="2055" width="0" style="1" hidden="1" customWidth="1"/>
    <col min="2056" max="2299" width="9.140625" style="1"/>
    <col min="2300" max="2300" width="6.85546875" style="1" customWidth="1"/>
    <col min="2301" max="2301" width="12.7109375" style="1" customWidth="1"/>
    <col min="2302" max="2302" width="30" style="1" customWidth="1"/>
    <col min="2303" max="2303" width="47.140625" style="1" customWidth="1"/>
    <col min="2304" max="2304" width="20.85546875" style="1" customWidth="1"/>
    <col min="2305" max="2306" width="11.7109375" style="1" customWidth="1"/>
    <col min="2307" max="2307" width="9.7109375" style="1" customWidth="1"/>
    <col min="2308" max="2308" width="11.140625" style="1" customWidth="1"/>
    <col min="2309" max="2311" width="0" style="1" hidden="1" customWidth="1"/>
    <col min="2312" max="2555" width="9.140625" style="1"/>
    <col min="2556" max="2556" width="6.85546875" style="1" customWidth="1"/>
    <col min="2557" max="2557" width="12.7109375" style="1" customWidth="1"/>
    <col min="2558" max="2558" width="30" style="1" customWidth="1"/>
    <col min="2559" max="2559" width="47.140625" style="1" customWidth="1"/>
    <col min="2560" max="2560" width="20.85546875" style="1" customWidth="1"/>
    <col min="2561" max="2562" width="11.7109375" style="1" customWidth="1"/>
    <col min="2563" max="2563" width="9.7109375" style="1" customWidth="1"/>
    <col min="2564" max="2564" width="11.140625" style="1" customWidth="1"/>
    <col min="2565" max="2567" width="0" style="1" hidden="1" customWidth="1"/>
    <col min="2568" max="2811" width="9.140625" style="1"/>
    <col min="2812" max="2812" width="6.85546875" style="1" customWidth="1"/>
    <col min="2813" max="2813" width="12.7109375" style="1" customWidth="1"/>
    <col min="2814" max="2814" width="30" style="1" customWidth="1"/>
    <col min="2815" max="2815" width="47.140625" style="1" customWidth="1"/>
    <col min="2816" max="2816" width="20.85546875" style="1" customWidth="1"/>
    <col min="2817" max="2818" width="11.7109375" style="1" customWidth="1"/>
    <col min="2819" max="2819" width="9.7109375" style="1" customWidth="1"/>
    <col min="2820" max="2820" width="11.140625" style="1" customWidth="1"/>
    <col min="2821" max="2823" width="0" style="1" hidden="1" customWidth="1"/>
    <col min="2824" max="3067" width="9.140625" style="1"/>
    <col min="3068" max="3068" width="6.85546875" style="1" customWidth="1"/>
    <col min="3069" max="3069" width="12.7109375" style="1" customWidth="1"/>
    <col min="3070" max="3070" width="30" style="1" customWidth="1"/>
    <col min="3071" max="3071" width="47.140625" style="1" customWidth="1"/>
    <col min="3072" max="3072" width="20.85546875" style="1" customWidth="1"/>
    <col min="3073" max="3074" width="11.7109375" style="1" customWidth="1"/>
    <col min="3075" max="3075" width="9.7109375" style="1" customWidth="1"/>
    <col min="3076" max="3076" width="11.140625" style="1" customWidth="1"/>
    <col min="3077" max="3079" width="0" style="1" hidden="1" customWidth="1"/>
    <col min="3080" max="3323" width="9.140625" style="1"/>
    <col min="3324" max="3324" width="6.85546875" style="1" customWidth="1"/>
    <col min="3325" max="3325" width="12.7109375" style="1" customWidth="1"/>
    <col min="3326" max="3326" width="30" style="1" customWidth="1"/>
    <col min="3327" max="3327" width="47.140625" style="1" customWidth="1"/>
    <col min="3328" max="3328" width="20.85546875" style="1" customWidth="1"/>
    <col min="3329" max="3330" width="11.7109375" style="1" customWidth="1"/>
    <col min="3331" max="3331" width="9.7109375" style="1" customWidth="1"/>
    <col min="3332" max="3332" width="11.140625" style="1" customWidth="1"/>
    <col min="3333" max="3335" width="0" style="1" hidden="1" customWidth="1"/>
    <col min="3336" max="3579" width="9.140625" style="1"/>
    <col min="3580" max="3580" width="6.85546875" style="1" customWidth="1"/>
    <col min="3581" max="3581" width="12.7109375" style="1" customWidth="1"/>
    <col min="3582" max="3582" width="30" style="1" customWidth="1"/>
    <col min="3583" max="3583" width="47.140625" style="1" customWidth="1"/>
    <col min="3584" max="3584" width="20.85546875" style="1" customWidth="1"/>
    <col min="3585" max="3586" width="11.7109375" style="1" customWidth="1"/>
    <col min="3587" max="3587" width="9.7109375" style="1" customWidth="1"/>
    <col min="3588" max="3588" width="11.140625" style="1" customWidth="1"/>
    <col min="3589" max="3591" width="0" style="1" hidden="1" customWidth="1"/>
    <col min="3592" max="3835" width="9.140625" style="1"/>
    <col min="3836" max="3836" width="6.85546875" style="1" customWidth="1"/>
    <col min="3837" max="3837" width="12.7109375" style="1" customWidth="1"/>
    <col min="3838" max="3838" width="30" style="1" customWidth="1"/>
    <col min="3839" max="3839" width="47.140625" style="1" customWidth="1"/>
    <col min="3840" max="3840" width="20.85546875" style="1" customWidth="1"/>
    <col min="3841" max="3842" width="11.7109375" style="1" customWidth="1"/>
    <col min="3843" max="3843" width="9.7109375" style="1" customWidth="1"/>
    <col min="3844" max="3844" width="11.140625" style="1" customWidth="1"/>
    <col min="3845" max="3847" width="0" style="1" hidden="1" customWidth="1"/>
    <col min="3848" max="4091" width="9.140625" style="1"/>
    <col min="4092" max="4092" width="6.85546875" style="1" customWidth="1"/>
    <col min="4093" max="4093" width="12.7109375" style="1" customWidth="1"/>
    <col min="4094" max="4094" width="30" style="1" customWidth="1"/>
    <col min="4095" max="4095" width="47.140625" style="1" customWidth="1"/>
    <col min="4096" max="4096" width="20.85546875" style="1" customWidth="1"/>
    <col min="4097" max="4098" width="11.7109375" style="1" customWidth="1"/>
    <col min="4099" max="4099" width="9.7109375" style="1" customWidth="1"/>
    <col min="4100" max="4100" width="11.140625" style="1" customWidth="1"/>
    <col min="4101" max="4103" width="0" style="1" hidden="1" customWidth="1"/>
    <col min="4104" max="4347" width="9.140625" style="1"/>
    <col min="4348" max="4348" width="6.85546875" style="1" customWidth="1"/>
    <col min="4349" max="4349" width="12.7109375" style="1" customWidth="1"/>
    <col min="4350" max="4350" width="30" style="1" customWidth="1"/>
    <col min="4351" max="4351" width="47.140625" style="1" customWidth="1"/>
    <col min="4352" max="4352" width="20.85546875" style="1" customWidth="1"/>
    <col min="4353" max="4354" width="11.7109375" style="1" customWidth="1"/>
    <col min="4355" max="4355" width="9.7109375" style="1" customWidth="1"/>
    <col min="4356" max="4356" width="11.140625" style="1" customWidth="1"/>
    <col min="4357" max="4359" width="0" style="1" hidden="1" customWidth="1"/>
    <col min="4360" max="4603" width="9.140625" style="1"/>
    <col min="4604" max="4604" width="6.85546875" style="1" customWidth="1"/>
    <col min="4605" max="4605" width="12.7109375" style="1" customWidth="1"/>
    <col min="4606" max="4606" width="30" style="1" customWidth="1"/>
    <col min="4607" max="4607" width="47.140625" style="1" customWidth="1"/>
    <col min="4608" max="4608" width="20.85546875" style="1" customWidth="1"/>
    <col min="4609" max="4610" width="11.7109375" style="1" customWidth="1"/>
    <col min="4611" max="4611" width="9.7109375" style="1" customWidth="1"/>
    <col min="4612" max="4612" width="11.140625" style="1" customWidth="1"/>
    <col min="4613" max="4615" width="0" style="1" hidden="1" customWidth="1"/>
    <col min="4616" max="4859" width="9.140625" style="1"/>
    <col min="4860" max="4860" width="6.85546875" style="1" customWidth="1"/>
    <col min="4861" max="4861" width="12.7109375" style="1" customWidth="1"/>
    <col min="4862" max="4862" width="30" style="1" customWidth="1"/>
    <col min="4863" max="4863" width="47.140625" style="1" customWidth="1"/>
    <col min="4864" max="4864" width="20.85546875" style="1" customWidth="1"/>
    <col min="4865" max="4866" width="11.7109375" style="1" customWidth="1"/>
    <col min="4867" max="4867" width="9.7109375" style="1" customWidth="1"/>
    <col min="4868" max="4868" width="11.140625" style="1" customWidth="1"/>
    <col min="4869" max="4871" width="0" style="1" hidden="1" customWidth="1"/>
    <col min="4872" max="5115" width="9.140625" style="1"/>
    <col min="5116" max="5116" width="6.85546875" style="1" customWidth="1"/>
    <col min="5117" max="5117" width="12.7109375" style="1" customWidth="1"/>
    <col min="5118" max="5118" width="30" style="1" customWidth="1"/>
    <col min="5119" max="5119" width="47.140625" style="1" customWidth="1"/>
    <col min="5120" max="5120" width="20.85546875" style="1" customWidth="1"/>
    <col min="5121" max="5122" width="11.7109375" style="1" customWidth="1"/>
    <col min="5123" max="5123" width="9.7109375" style="1" customWidth="1"/>
    <col min="5124" max="5124" width="11.140625" style="1" customWidth="1"/>
    <col min="5125" max="5127" width="0" style="1" hidden="1" customWidth="1"/>
    <col min="5128" max="5371" width="9.140625" style="1"/>
    <col min="5372" max="5372" width="6.85546875" style="1" customWidth="1"/>
    <col min="5373" max="5373" width="12.7109375" style="1" customWidth="1"/>
    <col min="5374" max="5374" width="30" style="1" customWidth="1"/>
    <col min="5375" max="5375" width="47.140625" style="1" customWidth="1"/>
    <col min="5376" max="5376" width="20.85546875" style="1" customWidth="1"/>
    <col min="5377" max="5378" width="11.7109375" style="1" customWidth="1"/>
    <col min="5379" max="5379" width="9.7109375" style="1" customWidth="1"/>
    <col min="5380" max="5380" width="11.140625" style="1" customWidth="1"/>
    <col min="5381" max="5383" width="0" style="1" hidden="1" customWidth="1"/>
    <col min="5384" max="5627" width="9.140625" style="1"/>
    <col min="5628" max="5628" width="6.85546875" style="1" customWidth="1"/>
    <col min="5629" max="5629" width="12.7109375" style="1" customWidth="1"/>
    <col min="5630" max="5630" width="30" style="1" customWidth="1"/>
    <col min="5631" max="5631" width="47.140625" style="1" customWidth="1"/>
    <col min="5632" max="5632" width="20.85546875" style="1" customWidth="1"/>
    <col min="5633" max="5634" width="11.7109375" style="1" customWidth="1"/>
    <col min="5635" max="5635" width="9.7109375" style="1" customWidth="1"/>
    <col min="5636" max="5636" width="11.140625" style="1" customWidth="1"/>
    <col min="5637" max="5639" width="0" style="1" hidden="1" customWidth="1"/>
    <col min="5640" max="5883" width="9.140625" style="1"/>
    <col min="5884" max="5884" width="6.85546875" style="1" customWidth="1"/>
    <col min="5885" max="5885" width="12.7109375" style="1" customWidth="1"/>
    <col min="5886" max="5886" width="30" style="1" customWidth="1"/>
    <col min="5887" max="5887" width="47.140625" style="1" customWidth="1"/>
    <col min="5888" max="5888" width="20.85546875" style="1" customWidth="1"/>
    <col min="5889" max="5890" width="11.7109375" style="1" customWidth="1"/>
    <col min="5891" max="5891" width="9.7109375" style="1" customWidth="1"/>
    <col min="5892" max="5892" width="11.140625" style="1" customWidth="1"/>
    <col min="5893" max="5895" width="0" style="1" hidden="1" customWidth="1"/>
    <col min="5896" max="6139" width="9.140625" style="1"/>
    <col min="6140" max="6140" width="6.85546875" style="1" customWidth="1"/>
    <col min="6141" max="6141" width="12.7109375" style="1" customWidth="1"/>
    <col min="6142" max="6142" width="30" style="1" customWidth="1"/>
    <col min="6143" max="6143" width="47.140625" style="1" customWidth="1"/>
    <col min="6144" max="6144" width="20.85546875" style="1" customWidth="1"/>
    <col min="6145" max="6146" width="11.7109375" style="1" customWidth="1"/>
    <col min="6147" max="6147" width="9.7109375" style="1" customWidth="1"/>
    <col min="6148" max="6148" width="11.140625" style="1" customWidth="1"/>
    <col min="6149" max="6151" width="0" style="1" hidden="1" customWidth="1"/>
    <col min="6152" max="6395" width="9.140625" style="1"/>
    <col min="6396" max="6396" width="6.85546875" style="1" customWidth="1"/>
    <col min="6397" max="6397" width="12.7109375" style="1" customWidth="1"/>
    <col min="6398" max="6398" width="30" style="1" customWidth="1"/>
    <col min="6399" max="6399" width="47.140625" style="1" customWidth="1"/>
    <col min="6400" max="6400" width="20.85546875" style="1" customWidth="1"/>
    <col min="6401" max="6402" width="11.7109375" style="1" customWidth="1"/>
    <col min="6403" max="6403" width="9.7109375" style="1" customWidth="1"/>
    <col min="6404" max="6404" width="11.140625" style="1" customWidth="1"/>
    <col min="6405" max="6407" width="0" style="1" hidden="1" customWidth="1"/>
    <col min="6408" max="6651" width="9.140625" style="1"/>
    <col min="6652" max="6652" width="6.85546875" style="1" customWidth="1"/>
    <col min="6653" max="6653" width="12.7109375" style="1" customWidth="1"/>
    <col min="6654" max="6654" width="30" style="1" customWidth="1"/>
    <col min="6655" max="6655" width="47.140625" style="1" customWidth="1"/>
    <col min="6656" max="6656" width="20.85546875" style="1" customWidth="1"/>
    <col min="6657" max="6658" width="11.7109375" style="1" customWidth="1"/>
    <col min="6659" max="6659" width="9.7109375" style="1" customWidth="1"/>
    <col min="6660" max="6660" width="11.140625" style="1" customWidth="1"/>
    <col min="6661" max="6663" width="0" style="1" hidden="1" customWidth="1"/>
    <col min="6664" max="6907" width="9.140625" style="1"/>
    <col min="6908" max="6908" width="6.85546875" style="1" customWidth="1"/>
    <col min="6909" max="6909" width="12.7109375" style="1" customWidth="1"/>
    <col min="6910" max="6910" width="30" style="1" customWidth="1"/>
    <col min="6911" max="6911" width="47.140625" style="1" customWidth="1"/>
    <col min="6912" max="6912" width="20.85546875" style="1" customWidth="1"/>
    <col min="6913" max="6914" width="11.7109375" style="1" customWidth="1"/>
    <col min="6915" max="6915" width="9.7109375" style="1" customWidth="1"/>
    <col min="6916" max="6916" width="11.140625" style="1" customWidth="1"/>
    <col min="6917" max="6919" width="0" style="1" hidden="1" customWidth="1"/>
    <col min="6920" max="7163" width="9.140625" style="1"/>
    <col min="7164" max="7164" width="6.85546875" style="1" customWidth="1"/>
    <col min="7165" max="7165" width="12.7109375" style="1" customWidth="1"/>
    <col min="7166" max="7166" width="30" style="1" customWidth="1"/>
    <col min="7167" max="7167" width="47.140625" style="1" customWidth="1"/>
    <col min="7168" max="7168" width="20.85546875" style="1" customWidth="1"/>
    <col min="7169" max="7170" width="11.7109375" style="1" customWidth="1"/>
    <col min="7171" max="7171" width="9.7109375" style="1" customWidth="1"/>
    <col min="7172" max="7172" width="11.140625" style="1" customWidth="1"/>
    <col min="7173" max="7175" width="0" style="1" hidden="1" customWidth="1"/>
    <col min="7176" max="7419" width="9.140625" style="1"/>
    <col min="7420" max="7420" width="6.85546875" style="1" customWidth="1"/>
    <col min="7421" max="7421" width="12.7109375" style="1" customWidth="1"/>
    <col min="7422" max="7422" width="30" style="1" customWidth="1"/>
    <col min="7423" max="7423" width="47.140625" style="1" customWidth="1"/>
    <col min="7424" max="7424" width="20.85546875" style="1" customWidth="1"/>
    <col min="7425" max="7426" width="11.7109375" style="1" customWidth="1"/>
    <col min="7427" max="7427" width="9.7109375" style="1" customWidth="1"/>
    <col min="7428" max="7428" width="11.140625" style="1" customWidth="1"/>
    <col min="7429" max="7431" width="0" style="1" hidden="1" customWidth="1"/>
    <col min="7432" max="7675" width="9.140625" style="1"/>
    <col min="7676" max="7676" width="6.85546875" style="1" customWidth="1"/>
    <col min="7677" max="7677" width="12.7109375" style="1" customWidth="1"/>
    <col min="7678" max="7678" width="30" style="1" customWidth="1"/>
    <col min="7679" max="7679" width="47.140625" style="1" customWidth="1"/>
    <col min="7680" max="7680" width="20.85546875" style="1" customWidth="1"/>
    <col min="7681" max="7682" width="11.7109375" style="1" customWidth="1"/>
    <col min="7683" max="7683" width="9.7109375" style="1" customWidth="1"/>
    <col min="7684" max="7684" width="11.140625" style="1" customWidth="1"/>
    <col min="7685" max="7687" width="0" style="1" hidden="1" customWidth="1"/>
    <col min="7688" max="7931" width="9.140625" style="1"/>
    <col min="7932" max="7932" width="6.85546875" style="1" customWidth="1"/>
    <col min="7933" max="7933" width="12.7109375" style="1" customWidth="1"/>
    <col min="7934" max="7934" width="30" style="1" customWidth="1"/>
    <col min="7935" max="7935" width="47.140625" style="1" customWidth="1"/>
    <col min="7936" max="7936" width="20.85546875" style="1" customWidth="1"/>
    <col min="7937" max="7938" width="11.7109375" style="1" customWidth="1"/>
    <col min="7939" max="7939" width="9.7109375" style="1" customWidth="1"/>
    <col min="7940" max="7940" width="11.140625" style="1" customWidth="1"/>
    <col min="7941" max="7943" width="0" style="1" hidden="1" customWidth="1"/>
    <col min="7944" max="8187" width="9.140625" style="1"/>
    <col min="8188" max="8188" width="6.85546875" style="1" customWidth="1"/>
    <col min="8189" max="8189" width="12.7109375" style="1" customWidth="1"/>
    <col min="8190" max="8190" width="30" style="1" customWidth="1"/>
    <col min="8191" max="8191" width="47.140625" style="1" customWidth="1"/>
    <col min="8192" max="8192" width="20.85546875" style="1" customWidth="1"/>
    <col min="8193" max="8194" width="11.7109375" style="1" customWidth="1"/>
    <col min="8195" max="8195" width="9.7109375" style="1" customWidth="1"/>
    <col min="8196" max="8196" width="11.140625" style="1" customWidth="1"/>
    <col min="8197" max="8199" width="0" style="1" hidden="1" customWidth="1"/>
    <col min="8200" max="8443" width="9.140625" style="1"/>
    <col min="8444" max="8444" width="6.85546875" style="1" customWidth="1"/>
    <col min="8445" max="8445" width="12.7109375" style="1" customWidth="1"/>
    <col min="8446" max="8446" width="30" style="1" customWidth="1"/>
    <col min="8447" max="8447" width="47.140625" style="1" customWidth="1"/>
    <col min="8448" max="8448" width="20.85546875" style="1" customWidth="1"/>
    <col min="8449" max="8450" width="11.7109375" style="1" customWidth="1"/>
    <col min="8451" max="8451" width="9.7109375" style="1" customWidth="1"/>
    <col min="8452" max="8452" width="11.140625" style="1" customWidth="1"/>
    <col min="8453" max="8455" width="0" style="1" hidden="1" customWidth="1"/>
    <col min="8456" max="8699" width="9.140625" style="1"/>
    <col min="8700" max="8700" width="6.85546875" style="1" customWidth="1"/>
    <col min="8701" max="8701" width="12.7109375" style="1" customWidth="1"/>
    <col min="8702" max="8702" width="30" style="1" customWidth="1"/>
    <col min="8703" max="8703" width="47.140625" style="1" customWidth="1"/>
    <col min="8704" max="8704" width="20.85546875" style="1" customWidth="1"/>
    <col min="8705" max="8706" width="11.7109375" style="1" customWidth="1"/>
    <col min="8707" max="8707" width="9.7109375" style="1" customWidth="1"/>
    <col min="8708" max="8708" width="11.140625" style="1" customWidth="1"/>
    <col min="8709" max="8711" width="0" style="1" hidden="1" customWidth="1"/>
    <col min="8712" max="8955" width="9.140625" style="1"/>
    <col min="8956" max="8956" width="6.85546875" style="1" customWidth="1"/>
    <col min="8957" max="8957" width="12.7109375" style="1" customWidth="1"/>
    <col min="8958" max="8958" width="30" style="1" customWidth="1"/>
    <col min="8959" max="8959" width="47.140625" style="1" customWidth="1"/>
    <col min="8960" max="8960" width="20.85546875" style="1" customWidth="1"/>
    <col min="8961" max="8962" width="11.7109375" style="1" customWidth="1"/>
    <col min="8963" max="8963" width="9.7109375" style="1" customWidth="1"/>
    <col min="8964" max="8964" width="11.140625" style="1" customWidth="1"/>
    <col min="8965" max="8967" width="0" style="1" hidden="1" customWidth="1"/>
    <col min="8968" max="9211" width="9.140625" style="1"/>
    <col min="9212" max="9212" width="6.85546875" style="1" customWidth="1"/>
    <col min="9213" max="9213" width="12.7109375" style="1" customWidth="1"/>
    <col min="9214" max="9214" width="30" style="1" customWidth="1"/>
    <col min="9215" max="9215" width="47.140625" style="1" customWidth="1"/>
    <col min="9216" max="9216" width="20.85546875" style="1" customWidth="1"/>
    <col min="9217" max="9218" width="11.7109375" style="1" customWidth="1"/>
    <col min="9219" max="9219" width="9.7109375" style="1" customWidth="1"/>
    <col min="9220" max="9220" width="11.140625" style="1" customWidth="1"/>
    <col min="9221" max="9223" width="0" style="1" hidden="1" customWidth="1"/>
    <col min="9224" max="9467" width="9.140625" style="1"/>
    <col min="9468" max="9468" width="6.85546875" style="1" customWidth="1"/>
    <col min="9469" max="9469" width="12.7109375" style="1" customWidth="1"/>
    <col min="9470" max="9470" width="30" style="1" customWidth="1"/>
    <col min="9471" max="9471" width="47.140625" style="1" customWidth="1"/>
    <col min="9472" max="9472" width="20.85546875" style="1" customWidth="1"/>
    <col min="9473" max="9474" width="11.7109375" style="1" customWidth="1"/>
    <col min="9475" max="9475" width="9.7109375" style="1" customWidth="1"/>
    <col min="9476" max="9476" width="11.140625" style="1" customWidth="1"/>
    <col min="9477" max="9479" width="0" style="1" hidden="1" customWidth="1"/>
    <col min="9480" max="9723" width="9.140625" style="1"/>
    <col min="9724" max="9724" width="6.85546875" style="1" customWidth="1"/>
    <col min="9725" max="9725" width="12.7109375" style="1" customWidth="1"/>
    <col min="9726" max="9726" width="30" style="1" customWidth="1"/>
    <col min="9727" max="9727" width="47.140625" style="1" customWidth="1"/>
    <col min="9728" max="9728" width="20.85546875" style="1" customWidth="1"/>
    <col min="9729" max="9730" width="11.7109375" style="1" customWidth="1"/>
    <col min="9731" max="9731" width="9.7109375" style="1" customWidth="1"/>
    <col min="9732" max="9732" width="11.140625" style="1" customWidth="1"/>
    <col min="9733" max="9735" width="0" style="1" hidden="1" customWidth="1"/>
    <col min="9736" max="9979" width="9.140625" style="1"/>
    <col min="9980" max="9980" width="6.85546875" style="1" customWidth="1"/>
    <col min="9981" max="9981" width="12.7109375" style="1" customWidth="1"/>
    <col min="9982" max="9982" width="30" style="1" customWidth="1"/>
    <col min="9983" max="9983" width="47.140625" style="1" customWidth="1"/>
    <col min="9984" max="9984" width="20.85546875" style="1" customWidth="1"/>
    <col min="9985" max="9986" width="11.7109375" style="1" customWidth="1"/>
    <col min="9987" max="9987" width="9.7109375" style="1" customWidth="1"/>
    <col min="9988" max="9988" width="11.140625" style="1" customWidth="1"/>
    <col min="9989" max="9991" width="0" style="1" hidden="1" customWidth="1"/>
    <col min="9992" max="10235" width="9.140625" style="1"/>
    <col min="10236" max="10236" width="6.85546875" style="1" customWidth="1"/>
    <col min="10237" max="10237" width="12.7109375" style="1" customWidth="1"/>
    <col min="10238" max="10238" width="30" style="1" customWidth="1"/>
    <col min="10239" max="10239" width="47.140625" style="1" customWidth="1"/>
    <col min="10240" max="10240" width="20.85546875" style="1" customWidth="1"/>
    <col min="10241" max="10242" width="11.7109375" style="1" customWidth="1"/>
    <col min="10243" max="10243" width="9.7109375" style="1" customWidth="1"/>
    <col min="10244" max="10244" width="11.140625" style="1" customWidth="1"/>
    <col min="10245" max="10247" width="0" style="1" hidden="1" customWidth="1"/>
    <col min="10248" max="10491" width="9.140625" style="1"/>
    <col min="10492" max="10492" width="6.85546875" style="1" customWidth="1"/>
    <col min="10493" max="10493" width="12.7109375" style="1" customWidth="1"/>
    <col min="10494" max="10494" width="30" style="1" customWidth="1"/>
    <col min="10495" max="10495" width="47.140625" style="1" customWidth="1"/>
    <col min="10496" max="10496" width="20.85546875" style="1" customWidth="1"/>
    <col min="10497" max="10498" width="11.7109375" style="1" customWidth="1"/>
    <col min="10499" max="10499" width="9.7109375" style="1" customWidth="1"/>
    <col min="10500" max="10500" width="11.140625" style="1" customWidth="1"/>
    <col min="10501" max="10503" width="0" style="1" hidden="1" customWidth="1"/>
    <col min="10504" max="10747" width="9.140625" style="1"/>
    <col min="10748" max="10748" width="6.85546875" style="1" customWidth="1"/>
    <col min="10749" max="10749" width="12.7109375" style="1" customWidth="1"/>
    <col min="10750" max="10750" width="30" style="1" customWidth="1"/>
    <col min="10751" max="10751" width="47.140625" style="1" customWidth="1"/>
    <col min="10752" max="10752" width="20.85546875" style="1" customWidth="1"/>
    <col min="10753" max="10754" width="11.7109375" style="1" customWidth="1"/>
    <col min="10755" max="10755" width="9.7109375" style="1" customWidth="1"/>
    <col min="10756" max="10756" width="11.140625" style="1" customWidth="1"/>
    <col min="10757" max="10759" width="0" style="1" hidden="1" customWidth="1"/>
    <col min="10760" max="11003" width="9.140625" style="1"/>
    <col min="11004" max="11004" width="6.85546875" style="1" customWidth="1"/>
    <col min="11005" max="11005" width="12.7109375" style="1" customWidth="1"/>
    <col min="11006" max="11006" width="30" style="1" customWidth="1"/>
    <col min="11007" max="11007" width="47.140625" style="1" customWidth="1"/>
    <col min="11008" max="11008" width="20.85546875" style="1" customWidth="1"/>
    <col min="11009" max="11010" width="11.7109375" style="1" customWidth="1"/>
    <col min="11011" max="11011" width="9.7109375" style="1" customWidth="1"/>
    <col min="11012" max="11012" width="11.140625" style="1" customWidth="1"/>
    <col min="11013" max="11015" width="0" style="1" hidden="1" customWidth="1"/>
    <col min="11016" max="11259" width="9.140625" style="1"/>
    <col min="11260" max="11260" width="6.85546875" style="1" customWidth="1"/>
    <col min="11261" max="11261" width="12.7109375" style="1" customWidth="1"/>
    <col min="11262" max="11262" width="30" style="1" customWidth="1"/>
    <col min="11263" max="11263" width="47.140625" style="1" customWidth="1"/>
    <col min="11264" max="11264" width="20.85546875" style="1" customWidth="1"/>
    <col min="11265" max="11266" width="11.7109375" style="1" customWidth="1"/>
    <col min="11267" max="11267" width="9.7109375" style="1" customWidth="1"/>
    <col min="11268" max="11268" width="11.140625" style="1" customWidth="1"/>
    <col min="11269" max="11271" width="0" style="1" hidden="1" customWidth="1"/>
    <col min="11272" max="11515" width="9.140625" style="1"/>
    <col min="11516" max="11516" width="6.85546875" style="1" customWidth="1"/>
    <col min="11517" max="11517" width="12.7109375" style="1" customWidth="1"/>
    <col min="11518" max="11518" width="30" style="1" customWidth="1"/>
    <col min="11519" max="11519" width="47.140625" style="1" customWidth="1"/>
    <col min="11520" max="11520" width="20.85546875" style="1" customWidth="1"/>
    <col min="11521" max="11522" width="11.7109375" style="1" customWidth="1"/>
    <col min="11523" max="11523" width="9.7109375" style="1" customWidth="1"/>
    <col min="11524" max="11524" width="11.140625" style="1" customWidth="1"/>
    <col min="11525" max="11527" width="0" style="1" hidden="1" customWidth="1"/>
    <col min="11528" max="11771" width="9.140625" style="1"/>
    <col min="11772" max="11772" width="6.85546875" style="1" customWidth="1"/>
    <col min="11773" max="11773" width="12.7109375" style="1" customWidth="1"/>
    <col min="11774" max="11774" width="30" style="1" customWidth="1"/>
    <col min="11775" max="11775" width="47.140625" style="1" customWidth="1"/>
    <col min="11776" max="11776" width="20.85546875" style="1" customWidth="1"/>
    <col min="11777" max="11778" width="11.7109375" style="1" customWidth="1"/>
    <col min="11779" max="11779" width="9.7109375" style="1" customWidth="1"/>
    <col min="11780" max="11780" width="11.140625" style="1" customWidth="1"/>
    <col min="11781" max="11783" width="0" style="1" hidden="1" customWidth="1"/>
    <col min="11784" max="12027" width="9.140625" style="1"/>
    <col min="12028" max="12028" width="6.85546875" style="1" customWidth="1"/>
    <col min="12029" max="12029" width="12.7109375" style="1" customWidth="1"/>
    <col min="12030" max="12030" width="30" style="1" customWidth="1"/>
    <col min="12031" max="12031" width="47.140625" style="1" customWidth="1"/>
    <col min="12032" max="12032" width="20.85546875" style="1" customWidth="1"/>
    <col min="12033" max="12034" width="11.7109375" style="1" customWidth="1"/>
    <col min="12035" max="12035" width="9.7109375" style="1" customWidth="1"/>
    <col min="12036" max="12036" width="11.140625" style="1" customWidth="1"/>
    <col min="12037" max="12039" width="0" style="1" hidden="1" customWidth="1"/>
    <col min="12040" max="12283" width="9.140625" style="1"/>
    <col min="12284" max="12284" width="6.85546875" style="1" customWidth="1"/>
    <col min="12285" max="12285" width="12.7109375" style="1" customWidth="1"/>
    <col min="12286" max="12286" width="30" style="1" customWidth="1"/>
    <col min="12287" max="12287" width="47.140625" style="1" customWidth="1"/>
    <col min="12288" max="12288" width="20.85546875" style="1" customWidth="1"/>
    <col min="12289" max="12290" width="11.7109375" style="1" customWidth="1"/>
    <col min="12291" max="12291" width="9.7109375" style="1" customWidth="1"/>
    <col min="12292" max="12292" width="11.140625" style="1" customWidth="1"/>
    <col min="12293" max="12295" width="0" style="1" hidden="1" customWidth="1"/>
    <col min="12296" max="12539" width="9.140625" style="1"/>
    <col min="12540" max="12540" width="6.85546875" style="1" customWidth="1"/>
    <col min="12541" max="12541" width="12.7109375" style="1" customWidth="1"/>
    <col min="12542" max="12542" width="30" style="1" customWidth="1"/>
    <col min="12543" max="12543" width="47.140625" style="1" customWidth="1"/>
    <col min="12544" max="12544" width="20.85546875" style="1" customWidth="1"/>
    <col min="12545" max="12546" width="11.7109375" style="1" customWidth="1"/>
    <col min="12547" max="12547" width="9.7109375" style="1" customWidth="1"/>
    <col min="12548" max="12548" width="11.140625" style="1" customWidth="1"/>
    <col min="12549" max="12551" width="0" style="1" hidden="1" customWidth="1"/>
    <col min="12552" max="12795" width="9.140625" style="1"/>
    <col min="12796" max="12796" width="6.85546875" style="1" customWidth="1"/>
    <col min="12797" max="12797" width="12.7109375" style="1" customWidth="1"/>
    <col min="12798" max="12798" width="30" style="1" customWidth="1"/>
    <col min="12799" max="12799" width="47.140625" style="1" customWidth="1"/>
    <col min="12800" max="12800" width="20.85546875" style="1" customWidth="1"/>
    <col min="12801" max="12802" width="11.7109375" style="1" customWidth="1"/>
    <col min="12803" max="12803" width="9.7109375" style="1" customWidth="1"/>
    <col min="12804" max="12804" width="11.140625" style="1" customWidth="1"/>
    <col min="12805" max="12807" width="0" style="1" hidden="1" customWidth="1"/>
    <col min="12808" max="13051" width="9.140625" style="1"/>
    <col min="13052" max="13052" width="6.85546875" style="1" customWidth="1"/>
    <col min="13053" max="13053" width="12.7109375" style="1" customWidth="1"/>
    <col min="13054" max="13054" width="30" style="1" customWidth="1"/>
    <col min="13055" max="13055" width="47.140625" style="1" customWidth="1"/>
    <col min="13056" max="13056" width="20.85546875" style="1" customWidth="1"/>
    <col min="13057" max="13058" width="11.7109375" style="1" customWidth="1"/>
    <col min="13059" max="13059" width="9.7109375" style="1" customWidth="1"/>
    <col min="13060" max="13060" width="11.140625" style="1" customWidth="1"/>
    <col min="13061" max="13063" width="0" style="1" hidden="1" customWidth="1"/>
    <col min="13064" max="13307" width="9.140625" style="1"/>
    <col min="13308" max="13308" width="6.85546875" style="1" customWidth="1"/>
    <col min="13309" max="13309" width="12.7109375" style="1" customWidth="1"/>
    <col min="13310" max="13310" width="30" style="1" customWidth="1"/>
    <col min="13311" max="13311" width="47.140625" style="1" customWidth="1"/>
    <col min="13312" max="13312" width="20.85546875" style="1" customWidth="1"/>
    <col min="13313" max="13314" width="11.7109375" style="1" customWidth="1"/>
    <col min="13315" max="13315" width="9.7109375" style="1" customWidth="1"/>
    <col min="13316" max="13316" width="11.140625" style="1" customWidth="1"/>
    <col min="13317" max="13319" width="0" style="1" hidden="1" customWidth="1"/>
    <col min="13320" max="13563" width="9.140625" style="1"/>
    <col min="13564" max="13564" width="6.85546875" style="1" customWidth="1"/>
    <col min="13565" max="13565" width="12.7109375" style="1" customWidth="1"/>
    <col min="13566" max="13566" width="30" style="1" customWidth="1"/>
    <col min="13567" max="13567" width="47.140625" style="1" customWidth="1"/>
    <col min="13568" max="13568" width="20.85546875" style="1" customWidth="1"/>
    <col min="13569" max="13570" width="11.7109375" style="1" customWidth="1"/>
    <col min="13571" max="13571" width="9.7109375" style="1" customWidth="1"/>
    <col min="13572" max="13572" width="11.140625" style="1" customWidth="1"/>
    <col min="13573" max="13575" width="0" style="1" hidden="1" customWidth="1"/>
    <col min="13576" max="13819" width="9.140625" style="1"/>
    <col min="13820" max="13820" width="6.85546875" style="1" customWidth="1"/>
    <col min="13821" max="13821" width="12.7109375" style="1" customWidth="1"/>
    <col min="13822" max="13822" width="30" style="1" customWidth="1"/>
    <col min="13823" max="13823" width="47.140625" style="1" customWidth="1"/>
    <col min="13824" max="13824" width="20.85546875" style="1" customWidth="1"/>
    <col min="13825" max="13826" width="11.7109375" style="1" customWidth="1"/>
    <col min="13827" max="13827" width="9.7109375" style="1" customWidth="1"/>
    <col min="13828" max="13828" width="11.140625" style="1" customWidth="1"/>
    <col min="13829" max="13831" width="0" style="1" hidden="1" customWidth="1"/>
    <col min="13832" max="14075" width="9.140625" style="1"/>
    <col min="14076" max="14076" width="6.85546875" style="1" customWidth="1"/>
    <col min="14077" max="14077" width="12.7109375" style="1" customWidth="1"/>
    <col min="14078" max="14078" width="30" style="1" customWidth="1"/>
    <col min="14079" max="14079" width="47.140625" style="1" customWidth="1"/>
    <col min="14080" max="14080" width="20.85546875" style="1" customWidth="1"/>
    <col min="14081" max="14082" width="11.7109375" style="1" customWidth="1"/>
    <col min="14083" max="14083" width="9.7109375" style="1" customWidth="1"/>
    <col min="14084" max="14084" width="11.140625" style="1" customWidth="1"/>
    <col min="14085" max="14087" width="0" style="1" hidden="1" customWidth="1"/>
    <col min="14088" max="14331" width="9.140625" style="1"/>
    <col min="14332" max="14332" width="6.85546875" style="1" customWidth="1"/>
    <col min="14333" max="14333" width="12.7109375" style="1" customWidth="1"/>
    <col min="14334" max="14334" width="30" style="1" customWidth="1"/>
    <col min="14335" max="14335" width="47.140625" style="1" customWidth="1"/>
    <col min="14336" max="14336" width="20.85546875" style="1" customWidth="1"/>
    <col min="14337" max="14338" width="11.7109375" style="1" customWidth="1"/>
    <col min="14339" max="14339" width="9.7109375" style="1" customWidth="1"/>
    <col min="14340" max="14340" width="11.140625" style="1" customWidth="1"/>
    <col min="14341" max="14343" width="0" style="1" hidden="1" customWidth="1"/>
    <col min="14344" max="14587" width="9.140625" style="1"/>
    <col min="14588" max="14588" width="6.85546875" style="1" customWidth="1"/>
    <col min="14589" max="14589" width="12.7109375" style="1" customWidth="1"/>
    <col min="14590" max="14590" width="30" style="1" customWidth="1"/>
    <col min="14591" max="14591" width="47.140625" style="1" customWidth="1"/>
    <col min="14592" max="14592" width="20.85546875" style="1" customWidth="1"/>
    <col min="14593" max="14594" width="11.7109375" style="1" customWidth="1"/>
    <col min="14595" max="14595" width="9.7109375" style="1" customWidth="1"/>
    <col min="14596" max="14596" width="11.140625" style="1" customWidth="1"/>
    <col min="14597" max="14599" width="0" style="1" hidden="1" customWidth="1"/>
    <col min="14600" max="14843" width="9.140625" style="1"/>
    <col min="14844" max="14844" width="6.85546875" style="1" customWidth="1"/>
    <col min="14845" max="14845" width="12.7109375" style="1" customWidth="1"/>
    <col min="14846" max="14846" width="30" style="1" customWidth="1"/>
    <col min="14847" max="14847" width="47.140625" style="1" customWidth="1"/>
    <col min="14848" max="14848" width="20.85546875" style="1" customWidth="1"/>
    <col min="14849" max="14850" width="11.7109375" style="1" customWidth="1"/>
    <col min="14851" max="14851" width="9.7109375" style="1" customWidth="1"/>
    <col min="14852" max="14852" width="11.140625" style="1" customWidth="1"/>
    <col min="14853" max="14855" width="0" style="1" hidden="1" customWidth="1"/>
    <col min="14856" max="15099" width="9.140625" style="1"/>
    <col min="15100" max="15100" width="6.85546875" style="1" customWidth="1"/>
    <col min="15101" max="15101" width="12.7109375" style="1" customWidth="1"/>
    <col min="15102" max="15102" width="30" style="1" customWidth="1"/>
    <col min="15103" max="15103" width="47.140625" style="1" customWidth="1"/>
    <col min="15104" max="15104" width="20.85546875" style="1" customWidth="1"/>
    <col min="15105" max="15106" width="11.7109375" style="1" customWidth="1"/>
    <col min="15107" max="15107" width="9.7109375" style="1" customWidth="1"/>
    <col min="15108" max="15108" width="11.140625" style="1" customWidth="1"/>
    <col min="15109" max="15111" width="0" style="1" hidden="1" customWidth="1"/>
    <col min="15112" max="15355" width="9.140625" style="1"/>
    <col min="15356" max="15356" width="6.85546875" style="1" customWidth="1"/>
    <col min="15357" max="15357" width="12.7109375" style="1" customWidth="1"/>
    <col min="15358" max="15358" width="30" style="1" customWidth="1"/>
    <col min="15359" max="15359" width="47.140625" style="1" customWidth="1"/>
    <col min="15360" max="15360" width="20.85546875" style="1" customWidth="1"/>
    <col min="15361" max="15362" width="11.7109375" style="1" customWidth="1"/>
    <col min="15363" max="15363" width="9.7109375" style="1" customWidth="1"/>
    <col min="15364" max="15364" width="11.140625" style="1" customWidth="1"/>
    <col min="15365" max="15367" width="0" style="1" hidden="1" customWidth="1"/>
    <col min="15368" max="15611" width="9.140625" style="1"/>
    <col min="15612" max="15612" width="6.85546875" style="1" customWidth="1"/>
    <col min="15613" max="15613" width="12.7109375" style="1" customWidth="1"/>
    <col min="15614" max="15614" width="30" style="1" customWidth="1"/>
    <col min="15615" max="15615" width="47.140625" style="1" customWidth="1"/>
    <col min="15616" max="15616" width="20.85546875" style="1" customWidth="1"/>
    <col min="15617" max="15618" width="11.7109375" style="1" customWidth="1"/>
    <col min="15619" max="15619" width="9.7109375" style="1" customWidth="1"/>
    <col min="15620" max="15620" width="11.140625" style="1" customWidth="1"/>
    <col min="15621" max="15623" width="0" style="1" hidden="1" customWidth="1"/>
    <col min="15624" max="15867" width="9.140625" style="1"/>
    <col min="15868" max="15868" width="6.85546875" style="1" customWidth="1"/>
    <col min="15869" max="15869" width="12.7109375" style="1" customWidth="1"/>
    <col min="15870" max="15870" width="30" style="1" customWidth="1"/>
    <col min="15871" max="15871" width="47.140625" style="1" customWidth="1"/>
    <col min="15872" max="15872" width="20.85546875" style="1" customWidth="1"/>
    <col min="15873" max="15874" width="11.7109375" style="1" customWidth="1"/>
    <col min="15875" max="15875" width="9.7109375" style="1" customWidth="1"/>
    <col min="15876" max="15876" width="11.140625" style="1" customWidth="1"/>
    <col min="15877" max="15879" width="0" style="1" hidden="1" customWidth="1"/>
    <col min="15880" max="16123" width="9.140625" style="1"/>
    <col min="16124" max="16124" width="6.85546875" style="1" customWidth="1"/>
    <col min="16125" max="16125" width="12.7109375" style="1" customWidth="1"/>
    <col min="16126" max="16126" width="30" style="1" customWidth="1"/>
    <col min="16127" max="16127" width="47.140625" style="1" customWidth="1"/>
    <col min="16128" max="16128" width="20.85546875" style="1" customWidth="1"/>
    <col min="16129" max="16130" width="11.7109375" style="1" customWidth="1"/>
    <col min="16131" max="16131" width="9.7109375" style="1" customWidth="1"/>
    <col min="16132" max="16132" width="11.140625" style="1" customWidth="1"/>
    <col min="16133" max="16135" width="0" style="1" hidden="1" customWidth="1"/>
    <col min="16136" max="16384" width="9.140625" style="1"/>
  </cols>
  <sheetData>
    <row r="1" spans="1:12" ht="22.5" customHeight="1" x14ac:dyDescent="0.25">
      <c r="B1" s="74" t="s">
        <v>0</v>
      </c>
      <c r="C1" s="74"/>
      <c r="D1" s="74"/>
      <c r="E1" s="74"/>
      <c r="F1" s="74"/>
      <c r="G1" s="74"/>
    </row>
    <row r="2" spans="1:12" s="2" customFormat="1" ht="11.25" x14ac:dyDescent="0.2">
      <c r="B2" s="3" t="s">
        <v>97</v>
      </c>
      <c r="C2" s="4"/>
      <c r="D2" s="4"/>
      <c r="E2" s="4"/>
      <c r="F2" s="4"/>
      <c r="G2" s="4"/>
    </row>
    <row r="3" spans="1:12" s="2" customFormat="1" ht="11.25" x14ac:dyDescent="0.2">
      <c r="B3" s="3" t="s">
        <v>98</v>
      </c>
      <c r="C3" s="4"/>
      <c r="D3" s="4"/>
      <c r="E3" s="4"/>
      <c r="F3" s="4"/>
      <c r="G3" s="4"/>
    </row>
    <row r="4" spans="1:12" s="2" customFormat="1" ht="11.25" x14ac:dyDescent="0.2">
      <c r="B4" s="3" t="s">
        <v>4</v>
      </c>
      <c r="C4" s="4"/>
      <c r="D4" s="4"/>
      <c r="E4" s="4"/>
      <c r="F4" s="4"/>
      <c r="G4" s="4"/>
    </row>
    <row r="5" spans="1:12" s="2" customFormat="1" ht="11.25" x14ac:dyDescent="0.2">
      <c r="B5" s="3" t="s">
        <v>133</v>
      </c>
      <c r="C5" s="4"/>
      <c r="D5" s="4"/>
      <c r="E5" s="4"/>
      <c r="F5" s="4"/>
      <c r="G5" s="4"/>
    </row>
    <row r="6" spans="1:12" s="2" customFormat="1" ht="17.25" customHeight="1" x14ac:dyDescent="0.2">
      <c r="B6" s="50"/>
      <c r="C6" s="51"/>
    </row>
    <row r="7" spans="1:12" s="2" customFormat="1" ht="19.5" customHeight="1" x14ac:dyDescent="0.25">
      <c r="A7" s="20"/>
      <c r="B7" s="65" t="s">
        <v>99</v>
      </c>
      <c r="C7" s="3"/>
    </row>
    <row r="8" spans="1:12" ht="12" customHeight="1" x14ac:dyDescent="0.25">
      <c r="A8" s="75" t="s">
        <v>7</v>
      </c>
      <c r="B8" s="128" t="s">
        <v>14</v>
      </c>
      <c r="C8" s="130" t="s">
        <v>2</v>
      </c>
      <c r="D8" s="130" t="s">
        <v>1</v>
      </c>
      <c r="E8" s="130" t="s">
        <v>3</v>
      </c>
      <c r="F8" s="134" t="s">
        <v>38</v>
      </c>
      <c r="G8" s="134" t="s">
        <v>16</v>
      </c>
      <c r="H8" s="137" t="s">
        <v>39</v>
      </c>
    </row>
    <row r="9" spans="1:12" ht="18" customHeight="1" x14ac:dyDescent="0.25">
      <c r="A9" s="76"/>
      <c r="B9" s="78"/>
      <c r="C9" s="80"/>
      <c r="D9" s="81"/>
      <c r="E9" s="82"/>
      <c r="F9" s="82"/>
      <c r="G9" s="135"/>
      <c r="H9" s="138"/>
    </row>
    <row r="10" spans="1:12" ht="8.25" customHeight="1" x14ac:dyDescent="0.25">
      <c r="A10" s="119"/>
      <c r="B10" s="129"/>
      <c r="C10" s="131"/>
      <c r="D10" s="132"/>
      <c r="E10" s="133"/>
      <c r="F10" s="133"/>
      <c r="G10" s="136"/>
      <c r="H10" s="139"/>
    </row>
    <row r="11" spans="1:12" ht="5.25" customHeight="1" x14ac:dyDescent="0.25">
      <c r="C11" s="122"/>
      <c r="D11" s="123"/>
      <c r="E11" s="123"/>
      <c r="F11" s="123"/>
      <c r="G11" s="123"/>
      <c r="H11" s="124"/>
    </row>
    <row r="12" spans="1:12" ht="4.5" customHeight="1" x14ac:dyDescent="0.25">
      <c r="C12" s="125"/>
      <c r="D12" s="126"/>
      <c r="E12" s="126"/>
      <c r="F12" s="126"/>
      <c r="G12" s="126"/>
      <c r="H12" s="127"/>
    </row>
    <row r="13" spans="1:12" ht="113.25" customHeight="1" x14ac:dyDescent="0.25">
      <c r="A13" s="29">
        <v>1</v>
      </c>
      <c r="B13" s="14" t="s">
        <v>81</v>
      </c>
      <c r="C13" s="30" t="s">
        <v>2</v>
      </c>
      <c r="D13" s="23" t="s">
        <v>107</v>
      </c>
      <c r="E13" s="24" t="s">
        <v>90</v>
      </c>
      <c r="F13" s="25">
        <f t="shared" ref="F13:G18" si="0">CEILING(G13*1.05,0.1)</f>
        <v>72.8</v>
      </c>
      <c r="G13" s="25">
        <f>CEILING(H13*1.05,0.1)</f>
        <v>69.3</v>
      </c>
      <c r="H13" s="40">
        <v>66</v>
      </c>
      <c r="I13" s="26"/>
      <c r="J13" s="26"/>
      <c r="K13" s="26"/>
      <c r="L13" s="26"/>
    </row>
    <row r="14" spans="1:12" ht="114" customHeight="1" x14ac:dyDescent="0.25">
      <c r="A14" s="29">
        <v>2</v>
      </c>
      <c r="B14" s="14" t="s">
        <v>82</v>
      </c>
      <c r="C14" s="30" t="s">
        <v>2</v>
      </c>
      <c r="D14" s="23" t="s">
        <v>108</v>
      </c>
      <c r="E14" s="24" t="s">
        <v>91</v>
      </c>
      <c r="F14" s="25">
        <f t="shared" si="0"/>
        <v>74</v>
      </c>
      <c r="G14" s="25">
        <f t="shared" si="0"/>
        <v>70.400000000000006</v>
      </c>
      <c r="H14" s="40">
        <v>67</v>
      </c>
      <c r="I14" s="26"/>
      <c r="J14" s="26"/>
      <c r="K14" s="26"/>
      <c r="L14" s="26"/>
    </row>
    <row r="15" spans="1:12" ht="114" customHeight="1" x14ac:dyDescent="0.25">
      <c r="A15" s="29">
        <v>3</v>
      </c>
      <c r="B15" s="14" t="s">
        <v>83</v>
      </c>
      <c r="C15" s="31"/>
      <c r="D15" s="23" t="s">
        <v>132</v>
      </c>
      <c r="E15" s="33" t="s">
        <v>100</v>
      </c>
      <c r="F15" s="25">
        <f t="shared" si="0"/>
        <v>25.8</v>
      </c>
      <c r="G15" s="25">
        <f t="shared" si="0"/>
        <v>24.5</v>
      </c>
      <c r="H15" s="40">
        <v>23.3</v>
      </c>
      <c r="I15" s="26"/>
      <c r="J15" s="26"/>
      <c r="K15" s="26"/>
      <c r="L15" s="26"/>
    </row>
    <row r="16" spans="1:12" ht="114" customHeight="1" x14ac:dyDescent="0.25">
      <c r="A16" s="29">
        <v>4</v>
      </c>
      <c r="B16" s="14" t="s">
        <v>84</v>
      </c>
      <c r="C16" s="31"/>
      <c r="D16" s="23" t="s">
        <v>103</v>
      </c>
      <c r="E16" s="33" t="s">
        <v>104</v>
      </c>
      <c r="F16" s="25">
        <f>CEILING(G16*1.116,0.1)</f>
        <v>128.4</v>
      </c>
      <c r="G16" s="25">
        <f>CEILING(H16*1.15,0.1)</f>
        <v>115</v>
      </c>
      <c r="H16" s="40">
        <v>100</v>
      </c>
      <c r="I16" s="26"/>
      <c r="J16" s="26"/>
      <c r="K16" s="26"/>
      <c r="L16" s="26"/>
    </row>
    <row r="17" spans="1:12" ht="111" customHeight="1" x14ac:dyDescent="0.25">
      <c r="A17" s="29">
        <v>5</v>
      </c>
      <c r="B17" s="14" t="s">
        <v>85</v>
      </c>
      <c r="C17" s="31" t="s">
        <v>2</v>
      </c>
      <c r="D17" s="32" t="s">
        <v>105</v>
      </c>
      <c r="E17" s="33" t="s">
        <v>92</v>
      </c>
      <c r="F17" s="25">
        <f t="shared" si="0"/>
        <v>32.1</v>
      </c>
      <c r="G17" s="25">
        <f t="shared" si="0"/>
        <v>30.5</v>
      </c>
      <c r="H17" s="40">
        <v>29</v>
      </c>
      <c r="I17" s="26"/>
      <c r="J17" s="26"/>
      <c r="K17" s="26"/>
      <c r="L17" s="26"/>
    </row>
    <row r="18" spans="1:12" ht="126" customHeight="1" x14ac:dyDescent="0.25">
      <c r="A18" s="29">
        <v>6</v>
      </c>
      <c r="B18" s="14" t="s">
        <v>86</v>
      </c>
      <c r="C18" s="34" t="s">
        <v>2</v>
      </c>
      <c r="D18" s="9" t="s">
        <v>106</v>
      </c>
      <c r="E18" s="7" t="s">
        <v>93</v>
      </c>
      <c r="F18" s="25">
        <f t="shared" si="0"/>
        <v>34.300000000000004</v>
      </c>
      <c r="G18" s="25">
        <f t="shared" si="0"/>
        <v>32.6</v>
      </c>
      <c r="H18" s="40">
        <v>31</v>
      </c>
      <c r="I18" s="26"/>
      <c r="J18" s="26"/>
      <c r="K18" s="26"/>
      <c r="L18" s="26"/>
    </row>
    <row r="19" spans="1:12" ht="110.25" customHeight="1" x14ac:dyDescent="0.25">
      <c r="A19" s="29">
        <v>7</v>
      </c>
      <c r="B19" s="14" t="s">
        <v>87</v>
      </c>
      <c r="C19" s="30"/>
      <c r="D19" s="9" t="s">
        <v>120</v>
      </c>
      <c r="E19" s="7" t="s">
        <v>94</v>
      </c>
      <c r="F19" s="25" t="s">
        <v>89</v>
      </c>
      <c r="G19" s="25" t="s">
        <v>89</v>
      </c>
      <c r="H19" s="40" t="s">
        <v>89</v>
      </c>
      <c r="I19" s="26"/>
      <c r="J19" s="26"/>
      <c r="K19" s="26"/>
      <c r="L19" s="26"/>
    </row>
    <row r="20" spans="1:12" ht="110.25" customHeight="1" x14ac:dyDescent="0.25">
      <c r="A20" s="29">
        <v>8</v>
      </c>
      <c r="B20" s="14" t="s">
        <v>88</v>
      </c>
      <c r="C20" s="66"/>
      <c r="D20" s="39" t="s">
        <v>110</v>
      </c>
      <c r="E20" s="36" t="s">
        <v>111</v>
      </c>
      <c r="F20" s="42" t="s">
        <v>89</v>
      </c>
      <c r="G20" s="42" t="s">
        <v>89</v>
      </c>
      <c r="H20" s="42" t="s">
        <v>89</v>
      </c>
      <c r="I20" s="26"/>
      <c r="J20" s="26"/>
      <c r="K20" s="26"/>
      <c r="L20" s="26"/>
    </row>
    <row r="21" spans="1:12" ht="109.5" customHeight="1" x14ac:dyDescent="0.25">
      <c r="A21" s="29">
        <v>9</v>
      </c>
      <c r="B21" s="14" t="s">
        <v>101</v>
      </c>
      <c r="C21" s="41"/>
      <c r="D21" s="39" t="s">
        <v>61</v>
      </c>
      <c r="E21" s="36"/>
      <c r="F21" s="42" t="s">
        <v>89</v>
      </c>
      <c r="G21" s="42" t="s">
        <v>89</v>
      </c>
      <c r="H21" s="42" t="s">
        <v>89</v>
      </c>
      <c r="I21" s="26"/>
      <c r="J21" s="26"/>
      <c r="K21" s="26"/>
      <c r="L21" s="26"/>
    </row>
    <row r="22" spans="1:12" ht="120.75" customHeight="1" x14ac:dyDescent="0.25">
      <c r="A22" s="67">
        <v>10</v>
      </c>
      <c r="B22" s="14" t="s">
        <v>102</v>
      </c>
      <c r="C22" s="41"/>
      <c r="D22" s="27" t="s">
        <v>109</v>
      </c>
      <c r="E22" s="44"/>
      <c r="F22" s="42" t="s">
        <v>89</v>
      </c>
      <c r="G22" s="42" t="s">
        <v>89</v>
      </c>
      <c r="H22" s="42" t="s">
        <v>89</v>
      </c>
      <c r="I22" s="26"/>
      <c r="J22" s="26"/>
      <c r="K22" s="26"/>
      <c r="L22" s="26"/>
    </row>
  </sheetData>
  <mergeCells count="11">
    <mergeCell ref="C11:H11"/>
    <mergeCell ref="C12:H12"/>
    <mergeCell ref="B1:G1"/>
    <mergeCell ref="A8:A10"/>
    <mergeCell ref="B8:B10"/>
    <mergeCell ref="C8:C10"/>
    <mergeCell ref="D8:D10"/>
    <mergeCell ref="E8:E10"/>
    <mergeCell ref="F8:F10"/>
    <mergeCell ref="G8:G10"/>
    <mergeCell ref="H8:H10"/>
  </mergeCells>
  <hyperlinks>
    <hyperlink ref="B7" r:id="rId1"/>
  </hyperlinks>
  <pageMargins left="0.70866141732283472" right="0.70866141732283472" top="0.74803149606299213" bottom="0.74803149606299213" header="0.31496062992125984" footer="0.31496062992125984"/>
  <pageSetup paperSize="9" scale="5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Перчатки хб</vt:lpstr>
      <vt:lpstr>Спецперчатка</vt:lpstr>
      <vt:lpstr>Перчатки зима</vt:lpstr>
      <vt:lpstr>'Перчатки хб'!Область_печати</vt:lpstr>
      <vt:lpstr>Спецперчатка!Область_печати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Офис</dc:creator>
  <cp:lastModifiedBy>User</cp:lastModifiedBy>
  <cp:lastPrinted>2024-10-02T11:03:21Z</cp:lastPrinted>
  <dcterms:created xsi:type="dcterms:W3CDTF">2012-09-12T04:54:36Z</dcterms:created>
  <dcterms:modified xsi:type="dcterms:W3CDTF">2025-04-22T06:35:55Z</dcterms:modified>
</cp:coreProperties>
</file>